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CAP SO" sheetId="1" r:id="rId1"/>
    <sheet name="cap huyen" sheetId="2" r:id="rId2"/>
  </sheets>
  <definedNames/>
  <calcPr fullCalcOnLoad="1"/>
</workbook>
</file>

<file path=xl/sharedStrings.xml><?xml version="1.0" encoding="utf-8"?>
<sst xmlns="http://schemas.openxmlformats.org/spreadsheetml/2006/main" count="890" uniqueCount="639">
  <si>
    <t>CẢI CÁCH THỦ TỤC HÀNH CHÍNH</t>
  </si>
  <si>
    <t>Xử lý các vấn đề phát hiện qua rà soát TTHC</t>
  </si>
  <si>
    <t>Không thực hiện đúng quy định: 0</t>
  </si>
  <si>
    <t>Không thực hiện: 0</t>
  </si>
  <si>
    <t>CẢI CÁCH TÀI CHÍNH CÔNG</t>
  </si>
  <si>
    <t>HIỆN ĐẠI HÓA HÀNH CHÍNH</t>
  </si>
  <si>
    <t>Thấp hơn so với năm trước liền kề: 0</t>
  </si>
  <si>
    <t>1.1.1</t>
  </si>
  <si>
    <t>1.1.2</t>
  </si>
  <si>
    <t>1.3.1</t>
  </si>
  <si>
    <t>1.3.2</t>
  </si>
  <si>
    <t>2.1.1</t>
  </si>
  <si>
    <t>2.1.2</t>
  </si>
  <si>
    <t>3.1.1</t>
  </si>
  <si>
    <t>3.1.2</t>
  </si>
  <si>
    <t>3.2.1</t>
  </si>
  <si>
    <t>3.2.2</t>
  </si>
  <si>
    <t>3.2.3</t>
  </si>
  <si>
    <t>6.1.1</t>
  </si>
  <si>
    <t>6.1.2</t>
  </si>
  <si>
    <t>6.2.1</t>
  </si>
  <si>
    <t>6.2.2</t>
  </si>
  <si>
    <t>7.2.1</t>
  </si>
  <si>
    <t>7.2.2</t>
  </si>
  <si>
    <t>Lĩnh vực/Tiêu chí/Tiêu chí thành phần</t>
  </si>
  <si>
    <t>3.4.1</t>
  </si>
  <si>
    <t>3.4.2</t>
  </si>
  <si>
    <t>3.5.1</t>
  </si>
  <si>
    <t>3.5.2</t>
  </si>
  <si>
    <t>TT</t>
  </si>
  <si>
    <t xml:space="preserve">Phụ lục số 01 </t>
  </si>
  <si>
    <t>Công tác kiểm tra CCHC</t>
  </si>
  <si>
    <t>CÔNG TÁC CHỈ ĐẠO ĐIỀU HÀNH CCHC</t>
  </si>
  <si>
    <t>Kế hoạch CCHC</t>
  </si>
  <si>
    <t>Ban hành kế hoạch CCHC</t>
  </si>
  <si>
    <t>Mức độ hoàn thành kế hoạch CCHC</t>
  </si>
  <si>
    <t>Hoàn thành dưới 80% kế hoạch: 0</t>
  </si>
  <si>
    <t>Xử lý các vấn đề phát hiện qua kiểm tra</t>
  </si>
  <si>
    <t>Công tác tuyên truyền CCHC</t>
  </si>
  <si>
    <t>1.4.1</t>
  </si>
  <si>
    <t>Mức độ hoàn thành kế hoạch tuyên truyền CCHC</t>
  </si>
  <si>
    <t>1.4.2</t>
  </si>
  <si>
    <t>Thực hiện các hình thức tuyên truyền CCHC</t>
  </si>
  <si>
    <t>Kiểm soát quy định thủ tục hành chính (TTHC)</t>
  </si>
  <si>
    <t>Thực hiện quy định về ban hành TTHC theo thẩm quyền</t>
  </si>
  <si>
    <t>Dưới 100% số vấn đề phát hiện qua rà soát được xử lý hoặc kiến nghị xử lý:0</t>
  </si>
  <si>
    <t>Không đúng quy định: 0</t>
  </si>
  <si>
    <t>Dưới 70% số cơ quan, đơn vị: 0</t>
  </si>
  <si>
    <t>3.2.4</t>
  </si>
  <si>
    <t>Thực hiện cơ chế một cửa, cơ chế một cửa liên thông</t>
  </si>
  <si>
    <t>3.3.1</t>
  </si>
  <si>
    <t>3.3.2</t>
  </si>
  <si>
    <t>Dưới 30 TTHC hoặc nhóm TTHC: 0</t>
  </si>
  <si>
    <t>3.3.3</t>
  </si>
  <si>
    <t xml:space="preserve"> Kết quả giải quyết hồ sơ TTHC</t>
  </si>
  <si>
    <t>Dưới 95% số hồ sơ TTHC trong năm được giải quyết đúng hạn: 0</t>
  </si>
  <si>
    <t>Thực hiện việc xin lỗi người dân, tổ chức khi để xảy ra trễ hẹn trong giải quyết hồ sơ TTHC</t>
  </si>
  <si>
    <t>Không đầy đủ hoặc không đúng quy định: 0</t>
  </si>
  <si>
    <t>Dưới 90% số PAKN được xử lý hoặc kiến nghị xử lý: 0</t>
  </si>
  <si>
    <t>CẢI CÁCH TỔ CHỨC BỘ MÁY HÀNH CHÍNH</t>
  </si>
  <si>
    <t>4.1.1</t>
  </si>
  <si>
    <t>4.1.2</t>
  </si>
  <si>
    <t>4.1.3</t>
  </si>
  <si>
    <t>Thực hiện các quy định về quản lý biên chế</t>
  </si>
  <si>
    <t>4.2.1</t>
  </si>
  <si>
    <t>Thực hiện quy định về sử dụng biên chế hành chính</t>
  </si>
  <si>
    <t>4.2.2</t>
  </si>
  <si>
    <t>Thực hiện phân cấp quản lý</t>
  </si>
  <si>
    <t>4.3.1</t>
  </si>
  <si>
    <t>Không thực hiện đầy đủ các quy định: 0</t>
  </si>
  <si>
    <t>4.3.2</t>
  </si>
  <si>
    <t>4.3.3</t>
  </si>
  <si>
    <t xml:space="preserve"> </t>
  </si>
  <si>
    <t>Dưới 100% số vấn đề phát hiện được xử lý hoặc kiến nghị xử lý: 0</t>
  </si>
  <si>
    <t>Thực hiện cơ cấu công chức, viên chức theo vị trí việc làm</t>
  </si>
  <si>
    <t>5.1.1</t>
  </si>
  <si>
    <t>Dưới 60% số cơ quan, tổ chức: 0</t>
  </si>
  <si>
    <t>5.1.2</t>
  </si>
  <si>
    <t>Dưới 60% số đơn vị: 0</t>
  </si>
  <si>
    <t>Tuyển dụng công chức, viên chức</t>
  </si>
  <si>
    <t>5.2.1</t>
  </si>
  <si>
    <t>Đúng quy định: 0.5</t>
  </si>
  <si>
    <t>5.2.2</t>
  </si>
  <si>
    <t>5.3.1</t>
  </si>
  <si>
    <t>5.3.2</t>
  </si>
  <si>
    <t>Đánh giá, phân loại công chức, viên chức</t>
  </si>
  <si>
    <t>5.5.1</t>
  </si>
  <si>
    <t>Thực hiện trình tự, thủ tục đánh giá, phân loại công chức, viên chức theo quy định</t>
  </si>
  <si>
    <t>5.5.2</t>
  </si>
  <si>
    <t>Chấp hành kỷ luật, kỷ cương hành chính của cán bộ, công chức, viên chức</t>
  </si>
  <si>
    <t>Mức độ hoàn thành kế hoạch đào tạo, bồi dưỡng cán bộ, công chức, viên chức</t>
  </si>
  <si>
    <t>5.7.1</t>
  </si>
  <si>
    <t>5.7.2</t>
  </si>
  <si>
    <t>Tổ chức thực hiện công tác tài chính - ngân sách</t>
  </si>
  <si>
    <t>Thực hiện giải ngân kế hoạch đầu tư vốn ngân sách nhà nước hàng năm</t>
  </si>
  <si>
    <t>Công tác quản lý, sử dụng tài sản công</t>
  </si>
  <si>
    <t>6.3.1</t>
  </si>
  <si>
    <t>6.3.2</t>
  </si>
  <si>
    <t>Ứng dụng công nghệ thông tin (CNTT) của tỉnh</t>
  </si>
  <si>
    <t>7.1.1</t>
  </si>
  <si>
    <t>Thực hiện tiếp nhận hồ sơ, trả kết quả giải quyết TTHC qua dịch vụ bưu chính công ích (BCCI)</t>
  </si>
  <si>
    <t>Từ 15% số hồ sơ TTHC trở lên: 0.5</t>
  </si>
  <si>
    <t>Từ 10% - dưới 15% số hồ sơ: 0.25</t>
  </si>
  <si>
    <t>Dưới 10% số hồ sơ: 0</t>
  </si>
  <si>
    <t>Áp dụng Hệ thống quản lý chất lượng (ISO 9001) theo quy định</t>
  </si>
  <si>
    <t>Dưới 100% số cơ quan, đơn vị: 0</t>
  </si>
  <si>
    <t>Không đạt yêu cầu theo hướng dẫn của Sở Nội vụ: 0</t>
  </si>
  <si>
    <t>Thực hiện các nhiệm vụ được UBND tỉnh, Chủ tịch UBND tỉnh giao</t>
  </si>
  <si>
    <t>Sắp xếp tổ chức bộ máy và kiện toàn chức năng, nhiệm vụ của các phòng, ban chuyên môn cấp huyện</t>
  </si>
  <si>
    <t xml:space="preserve">Thực hiện các quy định về phân cấp quản lý do Chính phủ; các bộ, ngành và UBND tỉnh ban hành </t>
  </si>
  <si>
    <t>Tỷ lệ đơn vị sự nghiệp thuộc huyện bố trí viên chức theo đúng vị trí việc làm được phê duyệt</t>
  </si>
  <si>
    <t>Tổ chức thực hiện các kiến nghị sau thanh tra, kiểm tra, kiểm toán về tài chính, ngân sách</t>
  </si>
  <si>
    <t>Tỷ lệ phòng, ban chuyên môn cấp huyện thực hiện đúng việc duy trì, cải tiến ISO 9001 theo quy định</t>
  </si>
  <si>
    <t>Dưới 70% số đơn vị: 0</t>
  </si>
  <si>
    <t>Mức độ thu hút đầu tư của huyện</t>
  </si>
  <si>
    <t>Thực hiện thu ngân sách hàng năm của huyện theo Kế hoạch được HĐND tỉnh giao</t>
  </si>
  <si>
    <t>Công bố, công khai TTHC và kết quả giải quyết hồ sơ</t>
  </si>
  <si>
    <t>Tiếp nhận, xử lý phản ánh, kiến nghị (PAKN) của cá nhân, tổ chức đối với TTHC thuộc thẩm quyền giải quyết của huyện</t>
  </si>
  <si>
    <t>Tổ chức thực hiện việc tiếp nhận PAKN của cá nhân, tổ chức đối với TTHC thuộc thẩm quyền giải quyết của huyện</t>
  </si>
  <si>
    <t>Xử lý PAKN của cá nhân, tổ chức đối với TTHC thuộc thẩm quyền giải quyết của huyện</t>
  </si>
  <si>
    <t>Tỷ lệ UBND cấp xã thực hiện đúng việc duy trì, cải tiến ISO 9001 theo quy định</t>
  </si>
  <si>
    <t xml:space="preserve">Cập nhật TTHC trên phần mềm </t>
  </si>
  <si>
    <t>3.6.1</t>
  </si>
  <si>
    <t>3.6.2</t>
  </si>
  <si>
    <t>Năng lực cạnh tranh cấp tỉnh (DDCI)</t>
  </si>
  <si>
    <t>Chỉ số hài lòng về tiếp cận dịch vụ</t>
  </si>
  <si>
    <t>Chỉ số hài lòng về tổ chức giải quyết TTHC</t>
  </si>
  <si>
    <t>Chỉ số hài lòng về công chức giải quyết TTHC</t>
  </si>
  <si>
    <t>Chỉ số hài lòng về kết quả giải quyết TTHC</t>
  </si>
  <si>
    <t>Chỉ số hài lòng về việc tiếp nhận, xử lý phản ánh, kiến nghị liên quan đến TTHC</t>
  </si>
  <si>
    <t>TỔNG ĐIỂM</t>
  </si>
  <si>
    <t xml:space="preserve">  Phụ lục số 02</t>
  </si>
  <si>
    <t>XÂY DỰNG VÀ TỔ CHỨC THỰC HIỆN VĂN BẢN QUY PHẠM PHÁP LUẬT TẠI HUYỆN</t>
  </si>
  <si>
    <t>2.2.1</t>
  </si>
  <si>
    <t>2.2.2</t>
  </si>
  <si>
    <t>2.5.1</t>
  </si>
  <si>
    <t>2.5.2</t>
  </si>
  <si>
    <t>Mức độ hoàn thành kế hoạch rà soát, đánh giá TTHC</t>
  </si>
  <si>
    <t>Trả lời kiến nghị cá nhân, tổ chức để tháo gỡ khó khăn, vướng mắc liên quan đến cơ chế, chính sách phạm vi quản lý của ngành, lĩnh vực</t>
  </si>
  <si>
    <t>Không đầy đủ hoặc không kịp thời: 0</t>
  </si>
  <si>
    <t>Nhập, đăng tải TTHC vào cơ sở dữ liệu TTHC của tỉnh sau khi UBND tỉnh công bố</t>
  </si>
  <si>
    <t>Đăng tải công khai TTHC sau khi UBND tỉnh công bố TTHC</t>
  </si>
  <si>
    <t>TTHC thực hiện việc tiếp nhận, trả kết quả tại Bộ phận Một cửa</t>
  </si>
  <si>
    <t>Tiếp nhận, xử lý phản ánh, kiến nghị (PAKN) của cá nhân, tổ chức đối với TTHC thuộc thẩm quyền giải quyết của sở, ngành</t>
  </si>
  <si>
    <t>Tổ chức thực hiện việc tiếp nhận PAKN của cá nhân, tổ chức đối với TTHC thuộc thẩm quyền giải quyết của sở, ngành</t>
  </si>
  <si>
    <t>Xử lý PAKN của cá nhân, tổ chức đối với TTHC thuộc thẩm quyền giải quyết của sở, ngành</t>
  </si>
  <si>
    <t>Tỷ lệ phòng, ban chuyên môn thuộc sở, ngành bố trí công chức theo đúng vị trí việc làm được phê duyệt</t>
  </si>
  <si>
    <t>Tỷ lệ đơn vị sự nghiệp thuộc sở, ngành bố trí viên chức theo đúng vị trí việc làm được phê duyệt</t>
  </si>
  <si>
    <t>Thực hiện quy định của TW, UBND tỉnh về tổ chức bộ máy</t>
  </si>
  <si>
    <t>Thực hiện quy định về số lượng người làm việc hưởng lương từ ngân sách nhà nước trong các đơn vị sự nghiệp công lập thuộc sở, ngành</t>
  </si>
  <si>
    <t>7.3.1</t>
  </si>
  <si>
    <t>7.3.2</t>
  </si>
  <si>
    <t>TTHC được TT HCC cập nhật và thiết lập đúng theo quy trình trên phần mềm</t>
  </si>
  <si>
    <t>Dưới 95% TTHC được thiết lập đúng: 0</t>
  </si>
  <si>
    <t>Xử lý văn bản QPPL sau rà soát</t>
  </si>
  <si>
    <t>Theo dõi thi hành pháp luật (THPL)</t>
  </si>
  <si>
    <t>5.3.3</t>
  </si>
  <si>
    <t>Từ 90% - dưới 100% số PAKN được xử lý hoặc kiến nghị xử lý: 0.5</t>
  </si>
  <si>
    <t>Trong năm không có công chức bị kỷ luật từ mức khiển trách trở lên: 0.5</t>
  </si>
  <si>
    <t>100% TTHC (không đưa vào TT PVHCC tỉnh) được phòng, ban, chi cục thuộc sở, ngành thiết lập đúng theo quy trình trên phần mềm: 0.5</t>
  </si>
  <si>
    <t>Thanh tra, kiểm tra việc thực hiện chính sách, pháp luật thuộc phạm vi quản lý nhà nước của ngành</t>
  </si>
  <si>
    <t>Mức độ hoàn thành kế hoạch thanh tra, kiểm tra</t>
  </si>
  <si>
    <t>Theo dõi, đôn đốc, kiểm tra việc thực hiện kết luận thanh tra, kiểm tra</t>
  </si>
  <si>
    <t>Hoàn thành dưới 80%, thì điểm đánh giá là: 0</t>
  </si>
  <si>
    <t>Thực hiện quy định về sử dụng biên chế, người làm việc được cấp có thẩm quyền giao</t>
  </si>
  <si>
    <t>Chưa thực hiện đầy đủ, không đúng tiến độ: 0</t>
  </si>
  <si>
    <t>5.1.3</t>
  </si>
  <si>
    <t>5.1.4</t>
  </si>
  <si>
    <t>TÁC ĐỘNG CỦA CCHC ĐẾN CÁC CHỈ TIÊU PHÁT TRIỂN KT-XH</t>
  </si>
  <si>
    <t>Đánh giá mức độ hài lòng của người dân, tổ chức (SIPAS)</t>
  </si>
  <si>
    <t>Kiểm tra dưới 20% số cơ quan, đơn vị: 0</t>
  </si>
  <si>
    <t>Có TTHC quy định trái thẩm quyền: 0</t>
  </si>
  <si>
    <t xml:space="preserve">Tham mưu quy định về ban hành TTHC </t>
  </si>
  <si>
    <t>3.1.3</t>
  </si>
  <si>
    <t>TTHC thực hiện việc tiếp nhận, thẩm định, giải quyết, trả kết quả tại TT PV HCC (4 tại chỗ)</t>
  </si>
  <si>
    <t>Hồ sơ TTHC tại TT PVHCC tỉnh tiếp nhận trong năm được giải quyết đúng hạn</t>
  </si>
  <si>
    <t>TTHC được tiếp nhận, thẩm định, giải quyết, trả kết quả tại TT HCC (4 tại chỗ)</t>
  </si>
  <si>
    <t>Hoàn thành từ 80% - dưới 100% kế hoạch: 0.5</t>
  </si>
  <si>
    <t>Dưới 80% kiến nghị của cá nhân, tổ chức được trả lời: 0</t>
  </si>
  <si>
    <t>Sắp xếp tổ chức bộ máy và kiện toàn chức năng, nhiệm vụ của các phòng, ban, đơn vị trực thuộc</t>
  </si>
  <si>
    <t>Chấp hành kỷ luật, kỷ cương hành chính của công chức, viên chức, người lao động</t>
  </si>
  <si>
    <t>Trong năm không có viên chức, người lao động bị kỷ luật từ mức cảnh cáo trở lên: 0.5</t>
  </si>
  <si>
    <t>100% TTHC đưa vào TT PV HCC tỉnh được đơn vị cập nhật và thiết lập đúng theo quy trình trên phần mềm: 0.5</t>
  </si>
  <si>
    <t>Hoàn thành từ 80% - 100% kế hoạch thì điểm đánh giá là: 0.5</t>
  </si>
  <si>
    <t xml:space="preserve"> Điểm đánh giá được tính theo công thức: (Chỉ số hài lòng về TCDV) x 2 </t>
  </si>
  <si>
    <t xml:space="preserve"> Điểm đánh giá được tính theo công thức: (Chỉ số hài lòng về tổ chức giải quyết TTHC) x 3</t>
  </si>
  <si>
    <t xml:space="preserve"> Điểm đánh giá được tính theo công thức: (Chỉ số hài lòng về công chức giải quyết TTHC) x 4</t>
  </si>
  <si>
    <t xml:space="preserve"> Điểm đánh giá được tính theo công thức: (Chỉ số hài lòng về kết quả giải quyết TTHC) x 4</t>
  </si>
  <si>
    <t xml:space="preserve"> Điểm đánh giá được tính theo công thức: (Chỉ số hài lòng về tiếp nhận, xử lý PAKN) x 2</t>
  </si>
  <si>
    <t>Tham mưu UBND tỉnh công bố quy trình nội bộ giải quyết TTHC</t>
  </si>
  <si>
    <t>Thực hiện thanh tra, kiểm tra việc thực hiện nhiệm vụ thuộc phạm vi quản lý nhà nước của ngành đã phân cấp cho địa phương</t>
  </si>
  <si>
    <t>Xử lý các vấn đề về phân cấp phát hiện qua thanh tra, kiểm tra</t>
  </si>
  <si>
    <t>Xây dựng bảng mô tả công việc, khung năng lực theo từng vị trí việc làm của viên chức theo Danh mục vị trí việc làm đã được phê duyệt</t>
  </si>
  <si>
    <t>Cung cấp dịch vụ công trực tuyến</t>
  </si>
  <si>
    <t>Tỷ lệ TTHC cung cấp trực tuyến mức độ 3, 4 có phát sinh hồ sơ</t>
  </si>
  <si>
    <t>Tỷ lệ hồ sơ TTHC được xử lý trực tuyến mức độ 3 và 4</t>
  </si>
  <si>
    <t>Dưới 20% số hồ sơ TTHC thì điểm đánh giá được tính theo công thức: (Tỷ lệ % số hồ sơ x 1.00)/20%</t>
  </si>
  <si>
    <t>Xử lý văn bản trái pháp luật do cơ quan có thẩm quyền kiểm tra kiến nghị</t>
  </si>
  <si>
    <t>Dưới 95% hồ sơ TTHC trong năm được giải quyết đúng hạn: 0</t>
  </si>
  <si>
    <t>Có sử dụng hợp đồng lao động làm công việc chuyên môn, nghiệp vụ ở các vị trí việc làm được xác định là công chức trong các cơ quan hành chính: 0</t>
  </si>
  <si>
    <t>Có sử dụng hợp đồng lao động làm công việc chuyên môn, nghiệp vụ ở các vị trí việc làm được xác định là viên chức trong đơn vị sự nghiệp công lập do Nhà nước đảm bảo toàn bộ hoặc một phần chi thường xuyên: 0</t>
  </si>
  <si>
    <t>Bổ nhiệm chức danh nghề nghiệp; thực hiện thi hoặc xét thăng hạng chức danh nghề nghiệp theo thẩm quyền</t>
  </si>
  <si>
    <t>Bổ nhiệm chức danh nghề nghiệp viên chức theo các văn bản của bộ, ngành</t>
  </si>
  <si>
    <t>Không kịp thời hoặc không đúng quy định: 0</t>
  </si>
  <si>
    <t>Cập nhật thông tin cán bộ, công chức, viên chức vào phần mềm quản lý CBCCVC của tỉnh</t>
  </si>
  <si>
    <t>Thiếu một số nội dung được cập nhật trong phần mềm hoặc một số thông tin cập nhập không chính xác: 0</t>
  </si>
  <si>
    <t>Tỷ lệ hồ sơ TTHC được tiếp nhận qua dịch vụ BCCI</t>
  </si>
  <si>
    <t>Tỷ lệ kết quả giải quyết TTHC được trả qua dịch vụ BCCI</t>
  </si>
  <si>
    <t>Mức độ thực hiện các chỉ tiêu phát triển KT-XH do HĐND huyện và UBND tỉnh giao</t>
  </si>
  <si>
    <t>Dưới 90% chỉ tiêu đạt và vượt: 0</t>
  </si>
  <si>
    <t xml:space="preserve">Thực hiện chế độ báo cáo CCHC định kỳ </t>
  </si>
  <si>
    <t>Mức độ phát triển doanh nghiệp, HTX và Hộ kinh doanh của huyện</t>
  </si>
  <si>
    <t>Doanh nghiệp, HTX và Hộ kinh doanh thành lập mới tăng dưới 10% so với năm trước liền kề: 0</t>
  </si>
  <si>
    <t>Tỷ lệ hồ sơ TTHC được tiếp nhận qua dịch vụ BCCI tại TT PV HCC</t>
  </si>
  <si>
    <t>Tỷ lệ kết quả giải quyết TTHC được trả qua dịch vụ BCCI tại TT PV HCC</t>
  </si>
  <si>
    <t>Công bố HTQLCL phù hợp TCVN ISO 9001:2015</t>
  </si>
  <si>
    <t>2.1</t>
  </si>
  <si>
    <t>2.2</t>
  </si>
  <si>
    <t>2.3</t>
  </si>
  <si>
    <t>2.4</t>
  </si>
  <si>
    <t>2.5</t>
  </si>
  <si>
    <t>7.2</t>
  </si>
  <si>
    <t>1.2</t>
  </si>
  <si>
    <t>Chưa đầy đủ hoặc chưa đúng thời gian: 0</t>
  </si>
  <si>
    <t>7.1</t>
  </si>
  <si>
    <t>7.3</t>
  </si>
  <si>
    <t>7.4</t>
  </si>
  <si>
    <t>7.4.1</t>
  </si>
  <si>
    <t>7.4.2</t>
  </si>
  <si>
    <t>3.2</t>
  </si>
  <si>
    <t>3.3</t>
  </si>
  <si>
    <t>3.4</t>
  </si>
  <si>
    <t>3.5</t>
  </si>
  <si>
    <t>3.1</t>
  </si>
  <si>
    <t>4.1</t>
  </si>
  <si>
    <t>4.2</t>
  </si>
  <si>
    <t>4.3</t>
  </si>
  <si>
    <t>5.1</t>
  </si>
  <si>
    <t>5.2</t>
  </si>
  <si>
    <t>5.3</t>
  </si>
  <si>
    <t>5.4</t>
  </si>
  <si>
    <t>6.1</t>
  </si>
  <si>
    <t>6.2</t>
  </si>
  <si>
    <t>6.3</t>
  </si>
  <si>
    <t>6.4</t>
  </si>
  <si>
    <t>Thực hiện đầy đủ, đúng tiến độ: 1</t>
  </si>
  <si>
    <t>1.1</t>
  </si>
  <si>
    <t>1.3</t>
  </si>
  <si>
    <t>1.4</t>
  </si>
  <si>
    <t>1.5</t>
  </si>
  <si>
    <t>3.5.3</t>
  </si>
  <si>
    <t>3.6</t>
  </si>
  <si>
    <t>5.5</t>
  </si>
  <si>
    <t>5.5.3</t>
  </si>
  <si>
    <t>5.6</t>
  </si>
  <si>
    <t>5.7</t>
  </si>
  <si>
    <t>8.1</t>
  </si>
  <si>
    <t>8.2</t>
  </si>
  <si>
    <t>8.3</t>
  </si>
  <si>
    <t>8.4</t>
  </si>
  <si>
    <t>7.1.2</t>
  </si>
  <si>
    <t>7.1.3</t>
  </si>
  <si>
    <t>2.6</t>
  </si>
  <si>
    <t>Điểm chuẩn</t>
  </si>
  <si>
    <t xml:space="preserve">Điểm chuẩn </t>
  </si>
  <si>
    <t>Tỷ lệ các phòng, ban chuyên môn và UBND cấp xã được kiểm tra trong năm</t>
  </si>
  <si>
    <t>Số TTHC hoặc nhóm TTHC được giải quyết theo hình thức liên thông cùng cấp (UBND huyện - các cơ quan cấp huyện có liên quan)</t>
  </si>
  <si>
    <t>Số TTHC hoặc nhóm TTHC được giải quyết theo hình thức liên thông giữa các cấp chính quyền (tỉnh - huyện - xã)</t>
  </si>
  <si>
    <t>Tỷ lệ hồ sơ TTHC do TT HCC cấp huyện tiếp nhận được giải quyết đúng hạn</t>
  </si>
  <si>
    <t>Thực hiện thanh tra, kiểm tra việc thực hiện nhiệm vụ quản lý nhà nước đã phân cấp cho cấp xã</t>
  </si>
  <si>
    <t>Hoàn thiện Đề án vị trí việc làm, bảng mô tả công việc, khung năng lực trình cấp có thẩm quyền phê duyệt theo quy định hiện hành</t>
  </si>
  <si>
    <t>Thực hiện quy định về tuyển dụng công chức tại UBND cấp xã</t>
  </si>
  <si>
    <t>Thực hiện công tác quyết toán ngân sách</t>
  </si>
  <si>
    <t>Thực hiện chế độ công khai quyết toán ngân sách theo quy định</t>
  </si>
  <si>
    <t>Hồ sơ quyết toán đảm bảo</t>
  </si>
  <si>
    <t>Thực hiện cơ chế tự chủ, tự chịu trách nhiệm về sử dụng biên chế và kinh phí quản lý hành chính tại cơ quan và đơn vị trực thuộc theo Nghị định 130/2005/NĐ-CP (không tính đơn vị sự nghiệp công lập)</t>
  </si>
  <si>
    <t>Báo cáo kết quả cơ chế tự chủ, tự chịu trách nhiệm</t>
  </si>
  <si>
    <t>Thu nhập tăng thêm của đơn vị (TNTT)</t>
  </si>
  <si>
    <t>Báo cáo thực hiện chế độ tự chủ theo Nghị định 43/2005/NĐ-CP hoặc Nghị định 16/2005/NĐ-CP đối với đơn vị sự nghiệp</t>
  </si>
  <si>
    <t>6.4.1</t>
  </si>
  <si>
    <t>6.4.2</t>
  </si>
  <si>
    <t>Quy định tiêu chí làm căn cứ chi trả thu nhập</t>
  </si>
  <si>
    <t>Thực hiện chế độ báo cáo về thực hành tiết kiệm</t>
  </si>
  <si>
    <t>6.5</t>
  </si>
  <si>
    <t>6.6</t>
  </si>
  <si>
    <t>6.6.1</t>
  </si>
  <si>
    <t>6.6.2</t>
  </si>
  <si>
    <t>Thu đạt chỉ tiêu từ 50% đến dưới 70%: 0,5</t>
  </si>
  <si>
    <t>Thu đạt chỉ tiêu dưới 50%: 0</t>
  </si>
  <si>
    <t>Không ban hành Kế hoạch hoặc ban hành Kế hoạch ứng dụng CNTT chậm, chất lượng hạn chế: 0</t>
  </si>
  <si>
    <t>Ban hành và thực hiện Kế hoạch kiểm soát TTHC</t>
  </si>
  <si>
    <t>Kế hoạch đảm bảo yêu cầu về nội dung và thời hạn: 0,5</t>
  </si>
  <si>
    <t>Kế hoạch không đảm bảo yêu cầu về nội dung và thời hạn: 0</t>
  </si>
  <si>
    <t>3.1.4</t>
  </si>
  <si>
    <t>Công khai TTHC thuộc thẩm quyền giải quyết</t>
  </si>
  <si>
    <t>Thực hiện báo cáo tình hình quản lý, sử dụng tài sản công</t>
  </si>
  <si>
    <t>Dưới 100% TTHC đã được UBND tỉnh phê duyệt đã được công bố: 0</t>
  </si>
  <si>
    <t>Trong năm không có cán bộ, công chức làm việc tại cơ quan nhà nước cấp huyện bị kỷ luật từ mức khiển trách trở lên: 0,5</t>
  </si>
  <si>
    <t>Trong năm không có cán bộ, công chức cấp xã bị kỷ luật từ mức cảnh cáo trở lên: 0,5</t>
  </si>
  <si>
    <t>Hoàn thành từ 80% - 100% kế hoạch thì điểm đánh giá được tính theo công thức: (Tỷ lệ % hoàn thành x 0,5)/100%</t>
  </si>
  <si>
    <t>Hoàn thành từ 80% - 100% kế hoạch thì điểm đánh giá được tính theo công thức: (Tỷ lệ hoàn thành x 1.00)/100%</t>
  </si>
  <si>
    <t>Tuyên truyền nội dung CCHC thông qua các phương tiện thông tin đại chúng: 0,5</t>
  </si>
  <si>
    <t>Tuyên truyền nội dung CCHC thông qua các hình thức khác: 0,5</t>
  </si>
  <si>
    <t>Từ 10% - dưới 15% số hồ sơ: 0,5</t>
  </si>
  <si>
    <t>Thực hiện công tác văn thư, lưu trữ</t>
  </si>
  <si>
    <t>Chưa thực hiện: 0</t>
  </si>
  <si>
    <t>Thực hiện chế độ báo cáo về thực hành tiết kiệm, chống lãng phí</t>
  </si>
  <si>
    <t>Lập và gửi báo cáo quyết toán</t>
  </si>
  <si>
    <t>Ban hành Quy chế quản lý, sử dụng tài sản công thuộc phạm vi quản lý theo quy định tại điều 7 Thông tư 144/2017/TT-BTC ngày 29/12/2017</t>
  </si>
  <si>
    <t>Thực hiện báo cáo tình hình quản lý, sử dụng tài sản công theo quy định tại Điều 130 Nghị định 151/2017/NĐ-CP ngày 26/12/2017 của Chính phủ</t>
  </si>
  <si>
    <t>Thực hiện chế độ tự chủ theo Nghị định 43/2005/NĐ-CP hoặc Nghị định 16/2015/NĐ-CP đối với đơn vị sự nghiệp công lập</t>
  </si>
  <si>
    <t>6.5.1</t>
  </si>
  <si>
    <t>Báo cáo tình hình thực hiện Nghị định 43/2005/NĐ-CP hoặc Nghị định 16/2015/NĐ-CP</t>
  </si>
  <si>
    <t>6.5.2</t>
  </si>
  <si>
    <t>Quy định tiêu chí làm căn cứ chi trả thu nhập tăng thêm thể hiện trong quy chế chi tiêu nội bộ của đơn vị sự nghiệp công lập</t>
  </si>
  <si>
    <t>Hoàn thành từ 80% - 100% kế hoạch thì điểm đánh giá được tính theo công thức: (Tỷ lệ % hoàn thành x 1.00)/100%</t>
  </si>
  <si>
    <t>Không  đúng quy định: 0</t>
  </si>
  <si>
    <t>Báo cáo đầy đủ, đảm bảo thời gian quy định: 0,5</t>
  </si>
  <si>
    <t>Đã ban hành Danh mục hồ sơ của cơ quan, đơn vị và cập nhật Danh mục trên Hệ thống QLVB&amp;ĐH: 0,5</t>
  </si>
  <si>
    <t>Lập hồ sơ theo Danh mục hồ sơ nhưng chưa cập nhật Danh mục trên Hệ thống QLVB&amp;ĐH:0,25</t>
  </si>
  <si>
    <t>Có công khai nhưng không đảm bảo thời gian quy định: 0,25</t>
  </si>
  <si>
    <t>Không công khai: 0</t>
  </si>
  <si>
    <t>Đúng nội dung, đầy đủ mẫu biểu và đảm bảo thời gian quy định: 0,5</t>
  </si>
  <si>
    <t>Đúng nội dung, đầy đủ mẫu biểu nhưng không đảm bảo thời gian quy định: 0,25</t>
  </si>
  <si>
    <t>Không đúng nội dung, mẫu biểu hoặc thời gian quy định hoặc cả hai: 0</t>
  </si>
  <si>
    <t>Đạt tỷ lệ giải ngân từ 50% - dưới 70% so với kế hoạch được giao: 0,5</t>
  </si>
  <si>
    <t>Đạt dưới 50% so với kế hoạch được giao: 0</t>
  </si>
  <si>
    <t>Dưới 80% số kiến nghị được thực hiện: 0</t>
  </si>
  <si>
    <t>TNTT bình quân tháng từ mức 0,2 lương cơ sở trở lên: 0,5</t>
  </si>
  <si>
    <t>TNTT bình quân tháng nhỏ hơn mức 0,2 lương cơ sở: 0,25</t>
  </si>
  <si>
    <t>Không có thu nhập tăng thêm: 0</t>
  </si>
  <si>
    <t>Có báo cáo nhưng không theo đúng thời gian quy định của cơ quan có thẩm quyền: 0,25</t>
  </si>
  <si>
    <t>Không có báo cáo: 0</t>
  </si>
  <si>
    <t>Có ban hành: 0,5</t>
  </si>
  <si>
    <t>Không ban hành: 0</t>
  </si>
  <si>
    <t>Có báo cáo theo đúng nội dung, đầy đủ mẫu biểu và đảm bảo thời gian quy định của cơ quan có thẩm quyền: 0,5</t>
  </si>
  <si>
    <t>Có báo cáo theo đúng nội dung, đầy đủ mẫu biểu nhưng không đảm bảo thời gian quy định của cơ quan có thẩm quyền: 0,25</t>
  </si>
  <si>
    <t>Không đúng nội dung, mẫu biểu và thời gian quy định: 0</t>
  </si>
  <si>
    <t>Có báo cáo, nhưng chậm hơn 15 ngày so với quy định: 0,25</t>
  </si>
  <si>
    <t>Có báo cáo theo đúng thời gian quy định của cơ quan có thẩm quyền: 0,5</t>
  </si>
  <si>
    <t>Có nhưng không đúng thời gian quy định của cơ quan có thẩm quyền: 0,25</t>
  </si>
  <si>
    <t xml:space="preserve"> Không có báo cáo: 0</t>
  </si>
  <si>
    <t>Từ 50% đến dưới 100% đơn vị SNCL thuộc ngành có quy định tiêu chí: 0,5</t>
  </si>
  <si>
    <t>Dưới 50% đơn vị SNCL thuộc ngành có quy định tiêu chí hoặc không có đơn vị SNCL nào quy định tiêu chí: 0</t>
  </si>
  <si>
    <t>Báo cáo không đầy đủ, không thực hiện báo cáo: 0</t>
  </si>
  <si>
    <t>Có ban hành : 0,5</t>
  </si>
  <si>
    <t>TNTT bình quân tháng từ mức 0,3 lương cơ sở trở lên: 0,5</t>
  </si>
  <si>
    <t>TNTT bình quân tháng nhỏ hơn mức 0,3 lương cơ sở: 0,25</t>
  </si>
  <si>
    <t>Ban hành Kế hoạch theo dõi tình hình thi hành pháp luật</t>
  </si>
  <si>
    <t>Điều tra, khảo sát tình hình thi hành pháp luật</t>
  </si>
  <si>
    <t>Báo cáo công tác theo dõi tình hình thi hành pháp luật</t>
  </si>
  <si>
    <t>2.2.3</t>
  </si>
  <si>
    <t>Tham mưu HĐND, UBND tỉnh xử lý văn bản trái pháp luật do cơ quan có thẩm quyền kiểm tra kiến nghị</t>
  </si>
  <si>
    <t>2.1.3</t>
  </si>
  <si>
    <t>Ban hành Kế hoạch trước ngày 15 tháng 01: 0,5</t>
  </si>
  <si>
    <t>Không ban hành Kế hoạch: 0</t>
  </si>
  <si>
    <t>Tổ chức điều tra, khảo sát: 0,5</t>
  </si>
  <si>
    <t>Không tổ chức điều tra khảo sát: 0</t>
  </si>
  <si>
    <t>Không ban hành báo cáo: 0</t>
  </si>
  <si>
    <t>2.3.1</t>
  </si>
  <si>
    <t>Ban hành Kế hoạch rà soát, hệ thống hóa năm 2021</t>
  </si>
  <si>
    <t>2.3.2</t>
  </si>
  <si>
    <t>Không thực hiện việc tham mưu: 0</t>
  </si>
  <si>
    <t>Thực hiện quy định về bổ nhiệm, bổ nhiệm lại vị trí lãnh đạo tại các phòng, ban và đơn vị sự nghiệp trực thuộc</t>
  </si>
  <si>
    <t>Thực hiện đúng quy định về số lượng cấp phó tại các phòng, ban, đơn vị trực thuộc</t>
  </si>
  <si>
    <t>Thực hiện quy định về bổ nhiệm, bổ nhiệm lại vị trí lãnh đạo tại các phòng, ban trực thuộc</t>
  </si>
  <si>
    <t>100% lãnh đạo các phòng chuyên môn và tương đương bổ nhiệm, bổ nhiệm lại đúng quy định: 0.5</t>
  </si>
  <si>
    <t>100% lãnh đạo tại các tổ chức bên trong các ban, chi cục và đơn vị sự nghiệp trực thuộc bổ nhiệm, bổ nhiệm lại đúng quy định: 0.5</t>
  </si>
  <si>
    <t>Ban hành kế hoạch và triển khai việc số hóa kết quả giải quyết thủ tục hành chính</t>
  </si>
  <si>
    <t>Không ban hành kế họach: 0</t>
  </si>
  <si>
    <t>Chuyên mục Chuyển đổi số trên trang thông tin điện tử của đơn vị</t>
  </si>
  <si>
    <t>Không có chuyên mục: 0</t>
  </si>
  <si>
    <t>7.5</t>
  </si>
  <si>
    <t>Triển khai Hue-S:</t>
  </si>
  <si>
    <t>7.6</t>
  </si>
  <si>
    <t>Triển khai gồm ứng dụng họp thông minh và giải pháp họp trực tuyến: 1</t>
  </si>
  <si>
    <t>Triển khai một trong hai gồm ứng dụng họp thông minh hoặc giải pháp họp trực tuyến: 0,5</t>
  </si>
  <si>
    <t>Chưa triển khai: 0</t>
  </si>
  <si>
    <t>7.7</t>
  </si>
  <si>
    <t>7.7.1</t>
  </si>
  <si>
    <t>7.7.2</t>
  </si>
  <si>
    <t>7.7.3</t>
  </si>
  <si>
    <t>7.8</t>
  </si>
  <si>
    <t>7.8.1</t>
  </si>
  <si>
    <t>7.8.2</t>
  </si>
  <si>
    <t>7.8.3</t>
  </si>
  <si>
    <t>ĐIỀU TRA XÃ HỘI HỌC</t>
  </si>
  <si>
    <t>8</t>
  </si>
  <si>
    <t>8.2.1</t>
  </si>
  <si>
    <t>8.2.2</t>
  </si>
  <si>
    <t>8.2.3</t>
  </si>
  <si>
    <t>8.2.4</t>
  </si>
  <si>
    <t>8.2.5</t>
  </si>
  <si>
    <t>Dưới 100% cán bộ, công chức, viên chức trong đơn vị cài đặt Hue-S: 0</t>
  </si>
  <si>
    <t>Soạn thảo, trình ban hành đạt từ 80% đến dưới 100% tiến độ: 0,5</t>
  </si>
  <si>
    <t>Soạn thảo, trình ban hành đạt dưới 80% tiến độ: 0</t>
  </si>
  <si>
    <t>Điểm đánh giá của lãnh đạo UBND tỉnh</t>
  </si>
  <si>
    <t>Có báo cáo theo đúng nội dung, đầy đủ mẫu biểu nhưng không đảm bảo thời gian quy định của cơ quan có thẩm quyền: 0,5</t>
  </si>
  <si>
    <t>Có báo cáo, nhưng chậm hơn 05 ngày so với quy định: 0,5</t>
  </si>
  <si>
    <t>Đầy đủ, đúng thời gian: 0,5</t>
  </si>
  <si>
    <t>Hoàn thành từ 80% - 100% số vấn đề phát hiện qua rà soát được xử lý hoặc kiến nghị xử lý, thì điểm đánh giá được tính theo công thức: (tỷ lệ % số vấn đề hoàn thành x 1.00)/100%</t>
  </si>
  <si>
    <t>Đầy đủ, đúng quy định: 0,5</t>
  </si>
  <si>
    <t>Thực hiện đúng quy định: 0,5</t>
  </si>
  <si>
    <t>Đúng quy định: 0,5</t>
  </si>
  <si>
    <t>Có ban hành kế hoạch: 0,5</t>
  </si>
  <si>
    <t>Ban hành Kế hoạch ứng dụng CNTT đảm bảo quy định: 0,5</t>
  </si>
  <si>
    <t>Có chuyên mục và có bài viêt: 0,5</t>
  </si>
  <si>
    <t>9</t>
  </si>
  <si>
    <t>9.1</t>
  </si>
  <si>
    <t>9.2</t>
  </si>
  <si>
    <t>9.2.1</t>
  </si>
  <si>
    <t>9.2.2</t>
  </si>
  <si>
    <t>9.2.3</t>
  </si>
  <si>
    <t>9.2.4</t>
  </si>
  <si>
    <t>9.2.5</t>
  </si>
  <si>
    <t>Ban hành Kế hoạch ứng dụng CNTT đảm bảo quy định : 0,5</t>
  </si>
  <si>
    <t>100% đơn vị SNCL thuộc huyện có quy định tiêu chí: 0,5</t>
  </si>
  <si>
    <t>Từ 70% đến dưới 100% đơn vị SNCL thuộc huyện có quy định tiêu chí: 0,25</t>
  </si>
  <si>
    <t>Dưới 70% đơn vị SNCL thuộc huyện có quy định tiêu chí: 0</t>
  </si>
  <si>
    <t>Công khai đảm bảo thời gian quy định: 0,5</t>
  </si>
  <si>
    <t>Doanh nghiệp, HTX và Hộ kinh doanh thành lập mới tăng từ 10% - dưới 20% so với năm trước liền kề thì điểm đánh giá được tính theo công thức: (Tỷ lệ % DN thành lập mới) x 1.00)/20%</t>
  </si>
  <si>
    <t>Rà soát, đánh giá, đề xuất đơn giản hóa TTHC</t>
  </si>
  <si>
    <t>Đơn giản hóa về quy trình, thời gian, thành phần hồ sơ</t>
  </si>
  <si>
    <t>Có thực hiện 0,5</t>
  </si>
  <si>
    <t>Liên thông, kết hợp TTHC/nhóm TTHC</t>
  </si>
  <si>
    <t>Có đề xuất và được cơ quan có thẩm quyền chấp thuận: 0,5</t>
  </si>
  <si>
    <t>Không đề xuất hoặc đề xuất không được cơ quan có thẩm quyền chấp thuận: 0</t>
  </si>
  <si>
    <t>Có chuyên mục và có bài viết: 0,5</t>
  </si>
  <si>
    <t xml:space="preserve">Kết quả đánh giá năng lực cạnh tranh của các sở, ban, ngành (DDCI) </t>
  </si>
  <si>
    <t>Kết quả đánh giá năng lực cạnh tranh của UBND cấp huyện (DDCI)</t>
  </si>
  <si>
    <t>CẢI CÁCH CHẾ ĐỘ CÔNG VỤ</t>
  </si>
  <si>
    <t>XÂY DỰNG VÀ PHÁT TRIỂN CHÍNH QUYỀN ĐIỆN TỬ, CHÍNH QUYỀN SỐ</t>
  </si>
  <si>
    <t xml:space="preserve">Thiếu mỗi báo cáo/báo cáo không đạt yêu cầu hoặc không có phụ lục bị trừ 0,25 điểm. </t>
  </si>
  <si>
    <t>Hoàn thành từ 80% - 100% kế hoạch thì điểm đánh giá được tính theo tỷ lệ %: (Tỷ lệ % hoàn thành x 1.00)/100%</t>
  </si>
  <si>
    <t>Hoàn thành từ 80% - 100% kế hoạch thì điểm đánh giá được tính theo công thức: (tỷ lệ % hoàn thành kế hoạch x 1.00)/100%</t>
  </si>
  <si>
    <t>Thực hiện quy định của Trung ương, UBND tỉnh về tổ chức bộ máy</t>
  </si>
  <si>
    <t>Mức độ hoàn thành kế hoạch đào tạo, bồi dưỡng công chức, viên chức</t>
  </si>
  <si>
    <r>
      <t xml:space="preserve"> </t>
    </r>
    <r>
      <rPr>
        <sz val="12"/>
        <color indexed="8"/>
        <rFont val="Times New Roman"/>
        <family val="1"/>
      </rPr>
      <t>Kế hoạch Ứng dụng CNTT</t>
    </r>
  </si>
  <si>
    <r>
      <t xml:space="preserve"> </t>
    </r>
    <r>
      <rPr>
        <sz val="12"/>
        <color indexed="8"/>
        <rFont val="Times New Roman"/>
        <family val="1"/>
      </rPr>
      <t>Kế hoạch Ứng dụng CNTT</t>
    </r>
  </si>
  <si>
    <t>Dưới 95% TTHC hoặc Quyết định công bố TTHC thuộc thẩm quyền giải quyết được niêm yết, công khai đúng quy định: 0</t>
  </si>
  <si>
    <t>Không công khai tiến độ, kết quả giải quyết hồ sơ TTHC trên trang TTĐT của địa phương: 0</t>
  </si>
  <si>
    <t>Công khai tiến độ, kết quả giải quyết hồ sơ TTHC trên Trang TTĐT của UBND cấp huyện</t>
  </si>
  <si>
    <t>100% số TTHC thuộc thẩm quyền giải quyết của UBND cấp huyện: 1</t>
  </si>
  <si>
    <t>TTHC được tiếp nhận, trả kết quả tại TT HCC cấp huyện</t>
  </si>
  <si>
    <t>Thực hiện cập nhật, số hóa trên phầm mềm tại TT HCC cấp huyện</t>
  </si>
  <si>
    <t>Dưới 95% hồ sơ đã được cập nhật, số hóa trên phần mềm:0</t>
  </si>
  <si>
    <t>Sắp xếp tổ chức bộ máy và kiện toàn chức năng, nhiệm vụ của các đơn vị sự nghiệp công lập trực thuộc UBND cấp huyện</t>
  </si>
  <si>
    <t>Tỷ lệ phòng, ban chuyên môn của UBND cấp huyện bố trí công chức theo đúng vị trí việc làm được phê duyệt</t>
  </si>
  <si>
    <t>Ban hành quy chế quản lý, sử dụng tài sản công thuộc phạm vi quản lý theo quy định tại Điều 7 Thông tư 144/2017/TT-BTC ngày 29/12/2017 của Bộ Tài chính</t>
  </si>
  <si>
    <t>Xây dựng, áp dụng và công bố HTQLCL phù hợp TCVN ISO 9001:2015</t>
  </si>
  <si>
    <t>Duy trì, cải tiến HTQLCL phù hợp TCVN ISO 9001:2015</t>
  </si>
  <si>
    <t>Có đánh giá nội bộ HTQLCL phù hợp TCVN ISO 9001:2015 và khắc phục những điểm không phù hợp: 0,5</t>
  </si>
  <si>
    <t>Có rà soát, cập nhật văn bản quy phạm pháp luật đã hết hiệu lực: 0,25</t>
  </si>
  <si>
    <t>Có họp xem xét lãnh đạo: 0,25</t>
  </si>
  <si>
    <t>Ban hành Kế hoạch từ ngày 15 tháng 01 trở đi: 0,25</t>
  </si>
  <si>
    <t>Ban hành báo cáo kịp thời (trước ngày 15 tháng 11), có số liệu đầy đủ, chính xác theo quy định: 1,0</t>
  </si>
  <si>
    <t>Ban hành báo cáo không kịp thời (từ ngày 15 tháng 11 trở đi) hoặc có số liệu không đầy đủ, không chính xác theo quy định: 0,5</t>
  </si>
  <si>
    <t>Ban hành báo cáo kịp thời (trước ngày 15 tháng 01) và có số liệu đầy đủ theo quy định: 1,0</t>
  </si>
  <si>
    <t>Ban hành báo cáo không kịp thời (từ ngày 15 tháng 01 trở đi) hoặc có số liệu không đầy đủ, không chính xác theo quy định: 0,5</t>
  </si>
  <si>
    <t>Có tham mưu xử lý nhưng không kịp thời, không đúng thời gian theo quy định: 0,5</t>
  </si>
  <si>
    <t>Đầy đủ, đúng quy định: 1,0</t>
  </si>
  <si>
    <t>Từ 85% - dưới 100% số cơ quan, đơn vị: 0,5</t>
  </si>
  <si>
    <t>Từ 70% - dưới 85% số cơ quan, đơn vị: 0,25</t>
  </si>
  <si>
    <t>Từ 95% - dưới 100% TTHC hoặc Quyết định công bố TTHC thuộc thẩm quyền giải quyết được niêm yết, công khai đúng quy định: 0,5</t>
  </si>
  <si>
    <t>Từ 40 - 49 TTHC hoặc nhóm TTHC: 0,5</t>
  </si>
  <si>
    <t>Từ 30- 39 TTHC hoặc nhóm TTHC: 0,25</t>
  </si>
  <si>
    <t>Từ 90% - dưới 100% số PAKN được xử lý hoặc kiến nghị xử lý: 0,5</t>
  </si>
  <si>
    <t>100% số PAKN được xử lý hoặc kiến nghị xử lý: 1,0</t>
  </si>
  <si>
    <t>Đúng quy định: 1,0</t>
  </si>
  <si>
    <t>Đảm bảo theo quy định: 0,5</t>
  </si>
  <si>
    <t>Thực hiện đầy đủ các quy định: 0,5</t>
  </si>
  <si>
    <t>Có thực hiện: 0,5</t>
  </si>
  <si>
    <t>100% số vấn đề phát hiện được xử lý hoặc kiến nghị xử lý: 0,5</t>
  </si>
  <si>
    <t>Từ 80% - dưới 100% số cơ quan, tổ chức: 0,5</t>
  </si>
  <si>
    <t>Thực hiện đầy đủ, đúng tiến độ: 0,5</t>
  </si>
  <si>
    <t>Từ 60% - dưới 80% số cơ quan, tổ chức: 0,25</t>
  </si>
  <si>
    <t>Thực hiện đầy đủ, đúng tiến độ: 1,0</t>
  </si>
  <si>
    <t>100% số đơn vị:1,0</t>
  </si>
  <si>
    <t>Từ 80% - dưới 100% số đơn vị: 0,5</t>
  </si>
  <si>
    <t>Từ 60% - dưới 80% số đơn vị: 0,25</t>
  </si>
  <si>
    <t>100% số lãnh đạo cấp phòng thuộc UBND cấp huyện và tương đương được bổ nhiệm đúng quy định: 0,25</t>
  </si>
  <si>
    <t>100% số lãnh đạo cấp phòng thuộc UBND cấp huyện và tương đương được bổ nhiệm lại đúng quy định: 0,25</t>
  </si>
  <si>
    <t>100% số lãnh đạo cấp phòng thuộc các đơn vị sự nghiệp trực thuộc và tương đương được bổ nhiệm đúng quy định: 0,25</t>
  </si>
  <si>
    <t>100% số lãnh đạo cấp phòng thuộc các đơn vị sự nghiệp trực thuộc và tương đương được bổ nhiệm lại đúng quy định: 0,25</t>
  </si>
  <si>
    <t>Đầy đủ và đúng quy định: 0,5</t>
  </si>
  <si>
    <t>100% TTHC đã được UBND tỉnh phê duyệt đã được công bố: 1,0</t>
  </si>
  <si>
    <t>100% số cơ quan, đơn vị: 0,5</t>
  </si>
  <si>
    <t>Từ 90% số đơn vị trở lên: 0,5</t>
  </si>
  <si>
    <t>Từ 70% - dưới 90% số đơn vị: 0,25</t>
  </si>
  <si>
    <t>Bằng so với năm trước liền kề: 0,5</t>
  </si>
  <si>
    <t>Doanh nghiệp, HTX và Hộ kinh doanh thành lập mới tăng từ 20% trở lên so với năm trước liền kề: 1,0</t>
  </si>
  <si>
    <t>100% chỉ tiêu đạt và vượt: 1,0</t>
  </si>
  <si>
    <t>Thu đạt chỉ tiêu từ 70% trở lên: 1,0</t>
  </si>
  <si>
    <t>Từ 90% - dưới 100% chỉ tiêu đạt và vượt: 0,5</t>
  </si>
  <si>
    <t>Đầy đủ, kịp thời theo quy định: 0,5</t>
  </si>
  <si>
    <t>100% số vấn đề phát hiện qua rà soát được xử lý hoặc kiến nghị xử lý: 0,5</t>
  </si>
  <si>
    <t>Không có TTHC quy định trái thẩm quyền: 0,5</t>
  </si>
  <si>
    <t>Chưa đầy đủ hoặc chưa đúng thời gian: 0,5</t>
  </si>
  <si>
    <t>Đầy đủ, đúng thời gian: 1,0</t>
  </si>
  <si>
    <t>Kiểm tra từ 30% số cơ quan, đơn vị trở lên: 0,5</t>
  </si>
  <si>
    <t>Kiểm tra từ 20% - dưới 30% số cơ quan, đơn vị: 0,25</t>
  </si>
  <si>
    <t>Đạt yêu cầu theo hướng dẫn của Sở Nội vụ: 0,5</t>
  </si>
  <si>
    <t>100% số cơ quan, đơn vị: 1,0</t>
  </si>
  <si>
    <t>100% TTHC hoặc Quyết định công bố TTHC thuộc thẩm quyền giải quyết của đơn vị được niêm yết, công khai đầy đủ, đúng quy định: 1,0</t>
  </si>
  <si>
    <t>Đã công khai tiến độ, kết quả giải quyết hồ sơ TTHC trên trang TTĐT của địa phương: 1,0</t>
  </si>
  <si>
    <t>Từ 95% đến dưới 100% số TTHC thuộc thẩm quyền giải quyết của UBND cấp huyện: 0,5</t>
  </si>
  <si>
    <t>Từ 50 TTHC hoặc nhóm TTHC trở lên: 1,0</t>
  </si>
  <si>
    <t>Từ 95% - dưới 100% hồ sơ đã được cập nhật, số hóa trên phần mềm: 0,5</t>
  </si>
  <si>
    <t>100% hồ sơ đã được cập nhật, số hóa trên phần mềm: 1,0</t>
  </si>
  <si>
    <t>Thực hiện đúng quy định về cơ cấu số lượng lãnh đạo cấp phòng thuộc UBND cấp huyện: 1,0</t>
  </si>
  <si>
    <t>Thực hiện đúng quy định về cơ cấu số lượng lãnh đạo UBND cấp xã: 0,5</t>
  </si>
  <si>
    <t>Không có sáng kiến hoặc giải pháp mới: 0</t>
  </si>
  <si>
    <t>Sáng kiến hoặc giải pháp mới trong cải cách hành chính</t>
  </si>
  <si>
    <t>1.6</t>
  </si>
  <si>
    <t>Có 1 sáng kiến hoặc giải pháp mới: 1,0</t>
  </si>
  <si>
    <t>Có từ 2 sáng kiến hoặc giải pháp mới trở lên: 2,0</t>
  </si>
  <si>
    <t>TTHC (chưa đưa vào Trung tâm Phục vụ hành chính công tỉnh) được niêm yết công khai đầy đủ, đúng quy định tại phòng, ban, chi cục thuộc sở,ngành nơi trực tiếp tiếp nhận, giải quyết: 0,5</t>
  </si>
  <si>
    <t>TTHC thuộc thẩm quyền giải quyết của sở, ngành được công khai đầy đủ, đúng quy định trên Trang TTĐT của đơn vị mình: 0,5</t>
  </si>
  <si>
    <t>Từ 95 % - 100% số hồ sơ TTHC trong năm được giải quyết đúng hạn thì điểm đánh giá được tính công thức: (tỷ lệ hồ sơ TTHC trong năm giải quyết đúng hạn x 1,5)/100%</t>
  </si>
  <si>
    <t>Thực hiện Công tác quản lý văn bản đi, văn bản đến qua Hệ thống Quản lý văn bản và điều hành (QLVB&amp;ĐH)</t>
  </si>
  <si>
    <t>Hoàn thành 100% số nhiệm vụ được giao nhưng có nhiệm vụ hoàn thành muộn so với tiến độ: 1.5</t>
  </si>
  <si>
    <t>Hoàn thành từ 80 - dưới 90% số nhiệm vụ được giao: 0.5</t>
  </si>
  <si>
    <t>Tham mưu HĐND, UBND tỉnh ban hành VBQPPL  theo quy định bao gồm cả nhiệm vụ do HĐND, UBND tỉnh giao đúng tiến độ</t>
  </si>
  <si>
    <t>Báo cáo gửi UBND tỉnh về công tác rà soát, hệ thống hóa VBQPPL trong năm</t>
  </si>
  <si>
    <t>Thực hiện chế độ tự chủ, tự chịu trách nhiệm về sử dụng biên chế và kinh phí quản lý hành chính tại cơ quan và đơn vị trực thuộc theo Nghị định 130/2005/NĐ-CP; Nghị định số 117/2013/NĐ-CP  (không tính đơn vị sự nghiệp công lập)</t>
  </si>
  <si>
    <t xml:space="preserve">Báo cáo kết quả cơ chế tự chủ, tự chịu trách nhiệm về biên chế và kinh phí hành chính theo Nghị định 130/2005/NĐ-CP; Nghị định số 117/2013/NĐ-CP  </t>
  </si>
  <si>
    <t xml:space="preserve">Triển khai Văn bản điện tử </t>
  </si>
  <si>
    <t>Tỷ lệ trao đổi văn bản điện tử trên môi trường mạng</t>
  </si>
  <si>
    <t>Từ 90% - 100% văn bản điện tử được trao đổi trên môi trường mạng (trừ văn bản mật): 0,5</t>
  </si>
  <si>
    <t>Dưới 90% văn bản điện tử được trao đổi trên môi trường mạng (trừ văn bản mật): 0</t>
  </si>
  <si>
    <t xml:space="preserve">Tỷ lệ văn bản đi được ký số </t>
  </si>
  <si>
    <t>Từ 80% - 100% văn bản đi được ký số/tổng số văn bản đi của đơn vị: 0,5</t>
  </si>
  <si>
    <t>Dưới 80% văn bản đi có chữ ký số: 0</t>
  </si>
  <si>
    <t>Từ 90% - 100% văn bản điện tử được trao đổi trên môi trường mạng (trừ văn bản mật): 1</t>
  </si>
  <si>
    <t xml:space="preserve"> CỦA CÁC SỞ, BAN, NGÀNH CẤP TỈNH</t>
  </si>
  <si>
    <t>CỦA UBND CÁC HUYỆN, THỊ XÃ, THÀNH PHỐ</t>
  </si>
  <si>
    <t>BỘ TIÊU CHÍ ĐÁNH GIÁ, XẾP LOẠI CÔNG TÁC CẢI CÁCH HÀNH CHÍNH</t>
  </si>
  <si>
    <t>Đạt yêu cầu theo hướng dẫn của Sở Nội vụ: 1,0</t>
  </si>
  <si>
    <t>Thực hiện đầy đủ về số lượng, nội dung và thời hạn theo quy định: 1,0</t>
  </si>
  <si>
    <t>Hoàn thành đúng tiến độ 100% số nhiệm vụ được giao trong năm: 2,0</t>
  </si>
  <si>
    <t>Hoàn thành từ 90 - dưới 100% số nhiệm vụ được giao: 1,0</t>
  </si>
  <si>
    <t xml:space="preserve">XÂY DỰNG VÀ TỔ CHỨC THỰC HIỆN VĂN BẢN QUY PHẠM PHÁP LUẬT (VBQPPL) CỦA TỈNH </t>
  </si>
  <si>
    <t>Soạn thảo, trình ban hành đạt 100% tiến độ: 1,0</t>
  </si>
  <si>
    <t xml:space="preserve">Tổ chức rà soát, hệ thống hóa theo quy định các VBQPPL của HĐND, UBND tỉnh thuộc lĩnh vực quản lý </t>
  </si>
  <si>
    <t>Tham mưu kịp thời, đúng thời gian xử lý VBQPPL theo đúng quy định của pháp luật sau khi nhận được kết luận kiểm tra văn bản của cơ quan có thẩm quyền: 1,0</t>
  </si>
  <si>
    <t>Hoàn thành 100% kế hoạch: 1,0</t>
  </si>
  <si>
    <t>100% kiến nghị của cá nhân, tổ chức được trả lời: 1,0</t>
  </si>
  <si>
    <t>Từ 90% - dưới 100% kiến nghị của cá nhân, tổ chức được trả lời: 0,5</t>
  </si>
  <si>
    <t>Từ 80% - dưới 90% kiến nghị của cá nhân, tổ chức được trả lời: 0.25</t>
  </si>
  <si>
    <t>Hoàn thành trên 80% kế hoạch: 1,0</t>
  </si>
  <si>
    <t>Đầy đủ, kịp thời theo quy định: 1,0</t>
  </si>
  <si>
    <t>Từ 95% - 100% TTHC thuộc thẩm quyền của đơn vị được đưa vào tiếp nhận tại TT PV HCC tỉnh thì điểm đánh giá được tính theo công thức: (tỷ lệ TTHC x 1.00)/100%</t>
  </si>
  <si>
    <t xml:space="preserve">Trên 20% TTHC thực hiện 4 tại chỗ: 1,0 </t>
  </si>
  <si>
    <t>Từ 10% - dưới 20% TTHC thực hiện 4 tại chỗ: 0,5</t>
  </si>
  <si>
    <t>Dưới 10% TTHC thực hiện 4 tại chỗ: 0</t>
  </si>
  <si>
    <t>Thực hiện đúng quy định về cơ cấu số lượng lãnh đạo cấp phòng thuộc đơn vị: 1,0</t>
  </si>
  <si>
    <t>Có thực hiện: 1,0</t>
  </si>
  <si>
    <t>100% số đơn vị: 1,0</t>
  </si>
  <si>
    <t>Từ 80% - dưới 100% số đơn vị: 0.5</t>
  </si>
  <si>
    <t>Từ 60% - dưới 80% số đơn vị: 0.25</t>
  </si>
  <si>
    <t>Từ 80% - dưới 100% số vấn đề phát hiện được xử lý hoặc kiến nghị xử lý, thì điểm đánh giá được tính theo công thức: (Tỷ lệ % x 1.00)/100%</t>
  </si>
  <si>
    <t>Dưới 80% số vấn đề phát hiện được xử lý: 0</t>
  </si>
  <si>
    <t>100% số vấn đề phát hiện được xử lý hoặc kiến nghị xử lý: 1,0</t>
  </si>
  <si>
    <t>Đúng quy định:1</t>
  </si>
  <si>
    <t>Cập nhật thông tin công chức, viên chức vào phần mềm quản lý CBCCVC của tỉnh</t>
  </si>
  <si>
    <t>Từ 90% - 100% công chức thực hiện cập nhật hồ sơ hàng năm: 0.5</t>
  </si>
  <si>
    <t>Từ 90% - 100% viên chức,người lao động thực hiện cập nhật hồ sơ hàng năm: 0.5</t>
  </si>
  <si>
    <t>Hoàn thành từ 80% - 100% kế hoạch thì điểm đánh giá theo công thức: (tỷ lệ hoàn thành kế hoạch x 1.00)/100%</t>
  </si>
  <si>
    <t>Lập và gửi báo cáo quyết toán ngân sách chậm không quá 15 ngày so với quy định: 0,5</t>
  </si>
  <si>
    <t>Lập và gửi báo cáo quyết toán ngân sách chậm trên 15 ngày so với quy định: 0</t>
  </si>
  <si>
    <t>Có báo cáo theo đúng nội dung, đầy đủ mẫu biểu và đảm bảo thời gian quy định của cơ quan có thẩm quyền: 1,0</t>
  </si>
  <si>
    <t>Lập và gửi báo cáo quyết toán ngân sách đảm bảo thời gian quy định: 1,0</t>
  </si>
  <si>
    <t>Báo cáo đầy đủ, đảm bảo thời gian quy định: 1,0</t>
  </si>
  <si>
    <t>100% đơn vị SNCL thuộc ngành có quy định tiêu chí: 1,0</t>
  </si>
  <si>
    <t>Từ 50% số TTHC mức độ, 3, 4 có phát sinh hồ sơ trở lên: 1,0</t>
  </si>
  <si>
    <t>Từ 15% số hồ sơ TTHC trở lên: 1,0</t>
  </si>
  <si>
    <t>Dưới 50% số TTHC thì điểm đánh giá được tính theo công thức: (Tỷ lệ % số TTHC mức độ 3, 4 có phát sinh hồ sơ x 1,0)/50%</t>
  </si>
  <si>
    <t>Từ 20% số hồ sơ TTHC trở lên: 1,0</t>
  </si>
  <si>
    <t>100% cán bộ, công chức, viên chức trong đơn vị cài đặt Hue-S: 1,0</t>
  </si>
  <si>
    <t>100% công chức, viên chức trong đơn vị cài đặt Hue-S: 1,0</t>
  </si>
  <si>
    <t>Dưới 100% công chức, viên chức trong đơn vị cài đặt Hue-S: 0</t>
  </si>
  <si>
    <t>Triển khai ứng dụng họp thông minh và họp trực tuyến</t>
  </si>
  <si>
    <t>100% văn bản được xử lý trên Hệ thống QLVB&amp;ĐH: 0,5</t>
  </si>
  <si>
    <t>Từ 60% đến dưới 100% văn bản được xử lý  trên Hệ thống QLVB&amp;ĐH: 0,25</t>
  </si>
  <si>
    <t>Dưới 60% văn bản được xử lý trên Hệ thống QLVB&amp;ĐH: 0</t>
  </si>
  <si>
    <t>Lập Danh mục hồ sơ cơ quan</t>
  </si>
  <si>
    <t>Lập hồ sơ theo Danh mục hồ sơ cơ quan trên Hệ thống QLVB&amp;ĐH</t>
  </si>
  <si>
    <t>Đã lập hồ sơ theo Danh mục hồ sơ cơ quan trên Hệ thống QLVB&amp;ĐH: 0,5</t>
  </si>
  <si>
    <t>Hoàn thành đúng tiến độ 100% số nhiệm vụ được giao trong năm: 1,0</t>
  </si>
  <si>
    <t>Hoàn thành 100% số nhiệm vụ được giao nhưng có nhiệm vụ hoàn thành muộn so với tiến độ: 0,75</t>
  </si>
  <si>
    <t>Hoàn thành từ 90 - dưới 100% số nhiệm vụ được giao: 0,5</t>
  </si>
  <si>
    <t>Hoàn thành từ 80 - dưới 90% số nhiệm vụ được giao: 0,25</t>
  </si>
  <si>
    <t>100% văn bản được xử lý kịp thời: 1,0</t>
  </si>
  <si>
    <t>Từ 80% đến dưới 100% văn bản được xử lý kịp thời: 0,5</t>
  </si>
  <si>
    <t>Dưới 80% văn bản được xử lý: 0</t>
  </si>
  <si>
    <t>Cơ quan chuyên môn cấp huyện, UBND cấp xã công khai TTHC đầy đủ, đúng quy định tại nơi tiếp nhận, giải quyết TTHC</t>
  </si>
  <si>
    <t>Niêm yết, công khai TTHC tại Trung tâm Hành chính công cấp huyện và trên Cổng/Trang thông tin điện tử của địa phương</t>
  </si>
  <si>
    <t>Dưới 95% số TTHC thuộc thẩm quyền giải quyết của UBND cấp huyện: 0</t>
  </si>
  <si>
    <t>100% TTHC được thiết lập đúng quy trình: 1,0</t>
  </si>
  <si>
    <t>Từ 95 % - dưới 100% TTHC được thiết lập đúng quy trình: 0,5</t>
  </si>
  <si>
    <t>Trên 50% số TTHC thực hiện 4 tại chỗ: 1,0</t>
  </si>
  <si>
    <t>Từ 40 - dưới 50% số TTHC thực hiện 4 tại chỗ: 0,5</t>
  </si>
  <si>
    <t>Dưới 40% số TTHC thực hiện 4 tại chỗ: 0</t>
  </si>
  <si>
    <t>100% số hồ sơ TTHC bị trễ hẹn, chậm giải quyết có văn bản xin lỗi: 1,0</t>
  </si>
  <si>
    <t>Từ 95% - dưới 100% số hồ sơ TTHC bị trễ hẹn, chậm giải quyết có văn bản xin lỗi: 0,5</t>
  </si>
  <si>
    <t>Dưới 95% số hồ sơ TTHC bị trễ hẹn, chậm giải quyết có văn bản xin lỗi: 0</t>
  </si>
  <si>
    <t>Thực hiện đúng quy định về số lượng cấp phó tại các cơ quan hành chính cấp huyện, xã</t>
  </si>
  <si>
    <t>Đảm bảo theo quy định: 1,0</t>
  </si>
  <si>
    <t>Thực hiện quy định về số lượng người làm việc hưởng lương từ ngân sách nhà nước trong các đơn vị sự nghiệp công lập trực thuộc UBND cấp huyện</t>
  </si>
  <si>
    <t>100% số cơ quan, tổ chức: 1,0</t>
  </si>
  <si>
    <t>Thực hiện quy định về tuyển dụng viên chức tại các đơn vị sự nghiệp trực thuộc UBND cấp huyện</t>
  </si>
  <si>
    <t>Thực hiện quy định về thi, xét thăng hạng chức danh nghề nghiệp viên chức</t>
  </si>
  <si>
    <t>Thực hiện trình tự, thủ tục đánh giá, phân loại cán bộ, công chức, viên chức theo quy định</t>
  </si>
  <si>
    <t>Đạt tỷ lệ giải ngân từ 70% trở lên so với kế hoạch được giao: 1,0</t>
  </si>
  <si>
    <t>Thực hiện chế độ tự chủ theo Nghị định 43/2005/NĐ-CP hoặc Nghị định 16/2005/NĐ-CP</t>
  </si>
  <si>
    <t>Từ 20% số hồ sơ TTHC được xử lý mức độ 3, 4 trở lên: 1,0</t>
  </si>
  <si>
    <t>Dưới 20% số hồ sơ TTHC được xử lý mức độ 3, 4 thì điểm đánh giá được tính theo công thức: (Tỷ lệ % số hồ sơ x 1.00)/20%</t>
  </si>
  <si>
    <t>Từ 80% - 100% văn bản đi được ký số/tổng số văn bản đi của đơn vị: 1,0</t>
  </si>
  <si>
    <t>Triển khai Hue-S</t>
  </si>
  <si>
    <t>Triển khai gồm ứng dụng họp thông minh và giải pháp họp trực tuyến: 1,0</t>
  </si>
  <si>
    <t>Cao hơn so với năm trước liền kề:1,0</t>
  </si>
  <si>
    <t>Từ 70% - 100% số vấn đề phát hiện được xử lý/kiến nghị xử lý: 0,5</t>
  </si>
  <si>
    <t>Dưới 70% số vấn đề phát hiện được xử lý/kiến nghị xử lý: 0</t>
  </si>
  <si>
    <t xml:space="preserve">Từ 95 % - dưới 100% số hồ sơ TTHC được giải quyết đúng hạn thì điểm đánh giá được tính theo công thức: (Tỷ lệ % hồ sơ đúng hạn x 2,0)/100% </t>
  </si>
  <si>
    <t>100% số kiến nghị được thực hiện: 0,5</t>
  </si>
  <si>
    <t>Từ 80% - dưới 100% số kiến nghị được thực hiện: 0,25</t>
  </si>
  <si>
    <t>Quản lý và sử dụng cán bộ, công chức, người hoạt động không chuyên trách ở cấp xã</t>
  </si>
  <si>
    <t>Bố trí số lượng những người hoạt động không chuyên trách cấp xã đúng quy định: 0,25</t>
  </si>
  <si>
    <t>Bố trí số lượng những người hoạt động không chuyên trách cấp xã không đúng quy định: 0</t>
  </si>
  <si>
    <t>Sắp xếp, tổ chức hoạt động thôn, tổ dân phố</t>
  </si>
  <si>
    <t>Thực hiện sắp xếp thôn, tổ dân phố: 0,5</t>
  </si>
  <si>
    <t>Tổ chức bộ máy cấp xã</t>
  </si>
  <si>
    <t>Số lượng cán bộ và công chức cấp xã đúng theo quy định: 0,5</t>
  </si>
  <si>
    <t>Số lượng cán bộ hoặc công chức cấp xã không đúng theo quy định: 0,25</t>
  </si>
  <si>
    <t>100% cán bộ và công chức cấp xã đạt chuẩn: 0,25</t>
  </si>
  <si>
    <t>Dưới 100% cán bộ và công chức cấp xã đạt chuẩn: 0</t>
  </si>
  <si>
    <t>Thực hiện quy định phân loại thôn, tổ dân phố: 0,5</t>
  </si>
  <si>
    <t>(Kèm theo Quyết định số   2400  /QĐ-UBND ngày 24  tháng 9 năm 2021 của UBND tỉnh)</t>
  </si>
  <si>
    <t>(Kèm theo Quyết định số  2400/QĐ-UBND ngày 24 tháng 9 năm 2021 của UBND tỉnh)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</si>
</sst>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65">
    <font>
      <sz val="14"/>
      <color theme="1"/>
      <name val="Times New Roman"/>
      <family val="2"/>
    </font>
    <font>
      <sz val="11"/>
      <color indexed="8"/>
      <name val="Calibri"/>
      <family val="2"/>
    </font>
    <font>
      <sz val="14"/>
      <color indexed="8"/>
      <name val="Times New Roman"/>
      <family val="2"/>
    </font>
    <font>
      <sz val="8"/>
      <name val="Times New Roman"/>
      <family val="2"/>
    </font>
    <font>
      <b/>
      <sz val="13"/>
      <name val="Times New Roman"/>
      <family val="1"/>
    </font>
    <font>
      <sz val="13"/>
      <name val="Times New Roman"/>
      <family val="1"/>
    </font>
    <font>
      <sz val="12"/>
      <name val="Times New Roman"/>
      <family val="1"/>
    </font>
    <font>
      <b/>
      <sz val="12"/>
      <name val="Times New Roman"/>
      <family val="1"/>
    </font>
    <font>
      <i/>
      <sz val="12"/>
      <name val="Times New Roman"/>
      <family val="1"/>
    </font>
    <font>
      <sz val="12"/>
      <color indexed="8"/>
      <name val="Arial"/>
      <family val="2"/>
    </font>
    <font>
      <sz val="10"/>
      <name val="Arial"/>
      <family val="2"/>
    </font>
    <font>
      <b/>
      <i/>
      <sz val="12"/>
      <name val="Times New Roman"/>
      <family val="1"/>
    </font>
    <font>
      <sz val="12"/>
      <color indexed="8"/>
      <name val="Times New Roman"/>
      <family val="1"/>
    </font>
    <font>
      <b/>
      <i/>
      <sz val="13"/>
      <name val="Times New Roman"/>
      <family val="1"/>
    </font>
    <font>
      <i/>
      <sz val="13"/>
      <name val="Times New Roman"/>
      <family val="1"/>
    </font>
    <font>
      <sz val="11"/>
      <color indexed="9"/>
      <name val="Calibri"/>
      <family val="2"/>
    </font>
    <font>
      <sz val="12"/>
      <color indexed="9"/>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
      <color indexed="20"/>
      <name val="Times New Roman"/>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
      <color indexed="12"/>
      <name val="Times New Roman"/>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i/>
      <sz val="12"/>
      <color indexed="8"/>
      <name val="Times New Roman"/>
      <family val="1"/>
    </font>
    <font>
      <b/>
      <sz val="12"/>
      <color indexed="8"/>
      <name val="Times New Roman"/>
      <family val="1"/>
    </font>
    <font>
      <b/>
      <i/>
      <sz val="12"/>
      <color indexed="8"/>
      <name val="Times New Roman"/>
      <family val="1"/>
    </font>
    <font>
      <sz val="12"/>
      <color indexed="10"/>
      <name val="Times New Roman"/>
      <family val="1"/>
    </font>
    <font>
      <sz val="11"/>
      <color theme="1"/>
      <name val="Calibri"/>
      <family val="2"/>
    </font>
    <font>
      <sz val="12"/>
      <color theme="1"/>
      <name val="Arial"/>
      <family val="2"/>
    </font>
    <font>
      <sz val="11"/>
      <color theme="0"/>
      <name val="Calibri"/>
      <family val="2"/>
    </font>
    <font>
      <sz val="12"/>
      <color theme="0"/>
      <name val="Arial"/>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
      <color theme="11"/>
      <name val="Times New Roman"/>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
      <color theme="10"/>
      <name val="Times New Roman"/>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i/>
      <sz val="12"/>
      <color theme="1"/>
      <name val="Times New Roman"/>
      <family val="1"/>
    </font>
    <font>
      <b/>
      <sz val="12"/>
      <color theme="1"/>
      <name val="Times New Roman"/>
      <family val="1"/>
    </font>
    <font>
      <b/>
      <i/>
      <sz val="12"/>
      <color theme="1"/>
      <name val="Times New Roman"/>
      <family val="1"/>
    </font>
    <font>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40"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9" fontId="2" fillId="0" borderId="0" applyFont="0" applyFill="0" applyBorder="0" applyAlignment="0" applyProtection="0"/>
    <xf numFmtId="177" fontId="2"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8" fontId="2" fillId="0" borderId="0" applyFont="0" applyFill="0" applyBorder="0" applyAlignment="0" applyProtection="0"/>
    <xf numFmtId="176" fontId="2"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40" fillId="0" borderId="0">
      <alignment/>
      <protection/>
    </xf>
    <xf numFmtId="0" fontId="10" fillId="0" borderId="0">
      <alignment/>
      <protection/>
    </xf>
    <xf numFmtId="0" fontId="2" fillId="31" borderId="7" applyNumberFormat="0" applyFont="0" applyAlignment="0" applyProtection="0"/>
    <xf numFmtId="0" fontId="56" fillId="26" borderId="8" applyNumberFormat="0" applyAlignment="0" applyProtection="0"/>
    <xf numFmtId="9" fontId="2"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Alignment="1">
      <alignment/>
    </xf>
    <xf numFmtId="0" fontId="7" fillId="32" borderId="0" xfId="0" applyFont="1" applyFill="1" applyAlignment="1">
      <alignment horizontal="center" vertical="center"/>
    </xf>
    <xf numFmtId="0" fontId="6" fillId="32" borderId="0" xfId="0" applyFont="1" applyFill="1" applyAlignment="1">
      <alignment horizontal="center" vertical="center"/>
    </xf>
    <xf numFmtId="0" fontId="34" fillId="32" borderId="0" xfId="0" applyFont="1" applyFill="1" applyAlignment="1">
      <alignment horizontal="center" vertical="center"/>
    </xf>
    <xf numFmtId="0" fontId="6" fillId="32" borderId="0" xfId="0" applyFont="1" applyFill="1" applyBorder="1" applyAlignment="1" applyProtection="1">
      <alignment horizontal="left" vertical="center" wrapText="1"/>
      <protection/>
    </xf>
    <xf numFmtId="0" fontId="60" fillId="0" borderId="0" xfId="0" applyFont="1" applyBorder="1" applyAlignment="1" applyProtection="1">
      <alignment horizontal="left" vertical="center" wrapText="1"/>
      <protection/>
    </xf>
    <xf numFmtId="0" fontId="61" fillId="0" borderId="10" xfId="61" applyFont="1" applyFill="1" applyBorder="1" applyAlignment="1">
      <alignment horizontal="justify" vertical="center" wrapText="1"/>
      <protection/>
    </xf>
    <xf numFmtId="0" fontId="61" fillId="0" borderId="10" xfId="61" applyFont="1" applyFill="1" applyBorder="1" applyAlignment="1">
      <alignment horizontal="center" vertical="center"/>
      <protection/>
    </xf>
    <xf numFmtId="0" fontId="60" fillId="0" borderId="10" xfId="61" applyFont="1" applyFill="1" applyBorder="1" applyAlignment="1">
      <alignment horizontal="center" vertical="center"/>
      <protection/>
    </xf>
    <xf numFmtId="0" fontId="60" fillId="0" borderId="0" xfId="0" applyFont="1" applyFill="1" applyBorder="1" applyAlignment="1">
      <alignment vertical="center" wrapText="1"/>
    </xf>
    <xf numFmtId="49" fontId="62" fillId="0" borderId="10" xfId="0" applyNumberFormat="1"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0" fillId="0" borderId="0" xfId="0" applyFont="1" applyFill="1" applyAlignment="1">
      <alignment vertical="center" wrapText="1"/>
    </xf>
    <xf numFmtId="0" fontId="60" fillId="32" borderId="0" xfId="0" applyFont="1" applyFill="1" applyAlignment="1">
      <alignment vertical="center" wrapText="1"/>
    </xf>
    <xf numFmtId="0" fontId="62" fillId="0" borderId="0" xfId="0" applyFont="1" applyFill="1" applyAlignment="1">
      <alignment vertical="center" wrapText="1"/>
    </xf>
    <xf numFmtId="0" fontId="61" fillId="0" borderId="0" xfId="0" applyFont="1" applyFill="1" applyAlignment="1">
      <alignment vertical="center" wrapText="1"/>
    </xf>
    <xf numFmtId="2" fontId="61" fillId="0" borderId="10" xfId="0" applyNumberFormat="1" applyFont="1" applyFill="1" applyBorder="1" applyAlignment="1">
      <alignment horizontal="justify" vertical="center" wrapText="1"/>
    </xf>
    <xf numFmtId="2" fontId="61" fillId="0" borderId="10" xfId="0" applyNumberFormat="1" applyFont="1" applyFill="1" applyBorder="1" applyAlignment="1">
      <alignment vertical="center" wrapText="1"/>
    </xf>
    <xf numFmtId="0" fontId="63" fillId="0" borderId="0" xfId="0" applyFont="1" applyFill="1" applyAlignment="1">
      <alignment vertical="center" wrapText="1"/>
    </xf>
    <xf numFmtId="0" fontId="61" fillId="32" borderId="0" xfId="0" applyFont="1" applyFill="1" applyAlignment="1">
      <alignment vertical="center" wrapText="1"/>
    </xf>
    <xf numFmtId="0" fontId="62" fillId="0" borderId="10" xfId="61" applyFont="1" applyFill="1" applyBorder="1" applyAlignment="1">
      <alignment horizontal="justify" vertical="center" wrapText="1"/>
      <protection/>
    </xf>
    <xf numFmtId="0" fontId="61" fillId="0" borderId="10" xfId="0" applyFont="1" applyFill="1" applyBorder="1" applyAlignment="1">
      <alignment vertical="center" wrapText="1"/>
    </xf>
    <xf numFmtId="0" fontId="60" fillId="0" borderId="10" xfId="61" applyFont="1" applyFill="1" applyBorder="1" applyAlignment="1">
      <alignment horizontal="justify" vertical="center" wrapText="1"/>
      <protection/>
    </xf>
    <xf numFmtId="0" fontId="60" fillId="0" borderId="10" xfId="0" applyFont="1" applyFill="1" applyBorder="1" applyAlignment="1">
      <alignment vertical="center" wrapText="1"/>
    </xf>
    <xf numFmtId="184" fontId="60" fillId="0" borderId="10" xfId="0" applyNumberFormat="1" applyFont="1" applyFill="1" applyBorder="1" applyAlignment="1">
      <alignment horizontal="left" vertical="center" wrapText="1"/>
    </xf>
    <xf numFmtId="0" fontId="63" fillId="0" borderId="10" xfId="0" applyFont="1" applyFill="1" applyBorder="1" applyAlignment="1">
      <alignment horizontal="justify" vertical="center" wrapText="1"/>
    </xf>
    <xf numFmtId="0" fontId="61" fillId="0" borderId="10" xfId="0" applyFont="1" applyFill="1" applyBorder="1" applyAlignment="1">
      <alignment horizontal="justify" vertical="center" wrapText="1"/>
    </xf>
    <xf numFmtId="0" fontId="60" fillId="0" borderId="10" xfId="61" applyFont="1" applyFill="1" applyBorder="1" applyAlignment="1">
      <alignment horizontal="center" vertical="center" wrapText="1"/>
      <protection/>
    </xf>
    <xf numFmtId="184" fontId="60" fillId="0" borderId="10" xfId="61" applyNumberFormat="1" applyFont="1" applyFill="1" applyBorder="1" applyAlignment="1">
      <alignment horizontal="center" vertical="center" wrapText="1"/>
      <protection/>
    </xf>
    <xf numFmtId="0" fontId="60" fillId="0" borderId="10" xfId="61" applyFont="1" applyFill="1" applyBorder="1" applyAlignment="1">
      <alignment vertical="center" wrapText="1"/>
      <protection/>
    </xf>
    <xf numFmtId="0" fontId="61" fillId="0" borderId="10" xfId="61" applyFont="1" applyFill="1" applyBorder="1" applyAlignment="1">
      <alignment vertical="center" wrapText="1"/>
      <protection/>
    </xf>
    <xf numFmtId="184" fontId="63" fillId="0" borderId="10" xfId="61" applyNumberFormat="1" applyFont="1" applyFill="1" applyBorder="1" applyAlignment="1">
      <alignment horizontal="center" vertical="center" wrapText="1"/>
      <protection/>
    </xf>
    <xf numFmtId="0" fontId="60" fillId="0" borderId="10" xfId="0" applyFont="1" applyFill="1" applyBorder="1" applyAlignment="1">
      <alignment horizontal="justify" vertical="center" wrapText="1"/>
    </xf>
    <xf numFmtId="49" fontId="63" fillId="0" borderId="10" xfId="0" applyNumberFormat="1" applyFont="1" applyFill="1" applyBorder="1" applyAlignment="1">
      <alignment horizontal="center" vertical="center" wrapText="1"/>
    </xf>
    <xf numFmtId="0" fontId="63" fillId="0" borderId="10" xfId="0" applyFont="1" applyFill="1" applyBorder="1" applyAlignment="1">
      <alignment vertical="center" wrapText="1"/>
    </xf>
    <xf numFmtId="49" fontId="60" fillId="0" borderId="10" xfId="0" applyNumberFormat="1" applyFont="1" applyFill="1" applyBorder="1" applyAlignment="1">
      <alignment horizontal="center" vertical="center" wrapText="1"/>
    </xf>
    <xf numFmtId="49" fontId="62" fillId="0" borderId="10" xfId="0" applyNumberFormat="1" applyFont="1" applyFill="1" applyBorder="1" applyAlignment="1">
      <alignment vertical="center" wrapText="1"/>
    </xf>
    <xf numFmtId="0" fontId="62" fillId="0" borderId="10" xfId="0" applyFont="1" applyFill="1" applyBorder="1" applyAlignment="1">
      <alignment vertical="center" wrapText="1"/>
    </xf>
    <xf numFmtId="49" fontId="60" fillId="0" borderId="0" xfId="0" applyNumberFormat="1" applyFont="1" applyFill="1" applyAlignment="1">
      <alignment horizontal="center" vertical="center" wrapText="1"/>
    </xf>
    <xf numFmtId="49" fontId="60" fillId="0" borderId="11" xfId="0" applyNumberFormat="1" applyFont="1" applyFill="1" applyBorder="1" applyAlignment="1">
      <alignment horizontal="left" vertical="center" wrapText="1"/>
    </xf>
    <xf numFmtId="49" fontId="60" fillId="0" borderId="0" xfId="0" applyNumberFormat="1" applyFont="1" applyFill="1" applyBorder="1" applyAlignment="1">
      <alignment horizontal="left" vertical="center" wrapText="1"/>
    </xf>
    <xf numFmtId="0" fontId="60" fillId="0" borderId="0" xfId="0" applyFont="1" applyFill="1" applyAlignment="1">
      <alignment horizontal="center" vertical="center" wrapText="1"/>
    </xf>
    <xf numFmtId="0" fontId="6" fillId="32" borderId="0" xfId="0" applyFont="1" applyFill="1" applyBorder="1" applyAlignment="1">
      <alignment horizontal="left" vertical="center" wrapText="1"/>
    </xf>
    <xf numFmtId="0" fontId="7" fillId="32" borderId="0" xfId="0" applyFont="1" applyFill="1" applyAlignment="1">
      <alignment horizontal="center" vertical="center" wrapText="1"/>
    </xf>
    <xf numFmtId="0" fontId="60" fillId="32" borderId="0" xfId="0" applyFont="1" applyFill="1" applyAlignment="1">
      <alignment/>
    </xf>
    <xf numFmtId="0" fontId="6" fillId="32" borderId="0" xfId="0" applyFont="1" applyFill="1" applyAlignment="1">
      <alignment vertical="center" wrapText="1"/>
    </xf>
    <xf numFmtId="0" fontId="6" fillId="32" borderId="0" xfId="0" applyFont="1" applyFill="1" applyAlignment="1">
      <alignment/>
    </xf>
    <xf numFmtId="0" fontId="11" fillId="32" borderId="0" xfId="0" applyFont="1" applyFill="1" applyAlignment="1">
      <alignment vertical="center" wrapText="1"/>
    </xf>
    <xf numFmtId="0" fontId="60" fillId="32" borderId="0" xfId="0" applyFont="1" applyFill="1" applyAlignment="1">
      <alignment/>
    </xf>
    <xf numFmtId="0" fontId="63" fillId="32" borderId="0" xfId="0" applyFont="1" applyFill="1" applyAlignment="1">
      <alignment/>
    </xf>
    <xf numFmtId="0" fontId="6" fillId="32" borderId="0" xfId="0" applyFont="1" applyFill="1" applyBorder="1" applyAlignment="1">
      <alignment vertical="center" wrapText="1"/>
    </xf>
    <xf numFmtId="49" fontId="60" fillId="0" borderId="10" xfId="61" applyNumberFormat="1" applyFont="1" applyFill="1" applyBorder="1" applyAlignment="1">
      <alignment horizontal="center" vertical="center" wrapText="1"/>
      <protection/>
    </xf>
    <xf numFmtId="0" fontId="7" fillId="32" borderId="0" xfId="0" applyFont="1" applyFill="1" applyAlignment="1">
      <alignment vertical="center" wrapText="1"/>
    </xf>
    <xf numFmtId="0" fontId="61" fillId="32" borderId="0" xfId="0" applyFont="1" applyFill="1" applyAlignment="1">
      <alignment/>
    </xf>
    <xf numFmtId="0" fontId="8" fillId="32" borderId="0" xfId="0" applyFont="1" applyFill="1" applyAlignment="1">
      <alignment vertical="center" wrapText="1"/>
    </xf>
    <xf numFmtId="0" fontId="8" fillId="0" borderId="10" xfId="0" applyFont="1" applyFill="1" applyBorder="1" applyAlignment="1">
      <alignment horizontal="justify" vertical="center" wrapText="1"/>
    </xf>
    <xf numFmtId="0" fontId="62" fillId="32" borderId="0" xfId="0" applyFont="1" applyFill="1" applyAlignment="1">
      <alignment/>
    </xf>
    <xf numFmtId="0" fontId="6" fillId="32" borderId="0" xfId="0" applyFont="1" applyFill="1" applyAlignment="1">
      <alignment horizontal="center" vertical="center" wrapText="1"/>
    </xf>
    <xf numFmtId="0" fontId="6" fillId="0" borderId="10" xfId="0" applyFont="1" applyFill="1" applyBorder="1" applyAlignment="1">
      <alignment horizontal="justify" vertical="center" wrapText="1"/>
    </xf>
    <xf numFmtId="0" fontId="5" fillId="0" borderId="0" xfId="0" applyFont="1" applyFill="1" applyAlignment="1">
      <alignmen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60" fillId="33" borderId="0" xfId="0" applyFont="1" applyFill="1" applyAlignment="1">
      <alignment vertical="center" wrapText="1"/>
    </xf>
    <xf numFmtId="0" fontId="61" fillId="33" borderId="0" xfId="0" applyFont="1" applyFill="1" applyAlignment="1">
      <alignment vertical="center" wrapText="1"/>
    </xf>
    <xf numFmtId="0" fontId="60" fillId="0" borderId="10" xfId="0"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2" fillId="0" borderId="10" xfId="61" applyFont="1" applyFill="1" applyBorder="1" applyAlignment="1">
      <alignment horizontal="center" vertical="center" wrapText="1"/>
      <protection/>
    </xf>
    <xf numFmtId="0" fontId="63" fillId="0" borderId="10" xfId="61" applyFont="1" applyFill="1" applyBorder="1" applyAlignment="1">
      <alignment horizontal="center" vertical="center" wrapText="1"/>
      <protection/>
    </xf>
    <xf numFmtId="0" fontId="63" fillId="0" borderId="10" xfId="61" applyFont="1" applyFill="1" applyBorder="1" applyAlignment="1">
      <alignment horizontal="justify" vertical="center" wrapText="1"/>
      <protection/>
    </xf>
    <xf numFmtId="0" fontId="60" fillId="0" borderId="10" xfId="0" applyFont="1" applyFill="1" applyBorder="1" applyAlignment="1" applyProtection="1">
      <alignment horizontal="center" vertical="center" wrapText="1"/>
      <protection/>
    </xf>
    <xf numFmtId="0" fontId="61" fillId="0" borderId="10" xfId="0" applyFont="1" applyFill="1" applyBorder="1" applyAlignment="1">
      <alignment/>
    </xf>
    <xf numFmtId="0" fontId="60" fillId="0" borderId="10" xfId="61" applyFont="1" applyFill="1" applyBorder="1" applyAlignment="1">
      <alignment horizontal="justify" vertical="center"/>
      <protection/>
    </xf>
    <xf numFmtId="49" fontId="62" fillId="0" borderId="10" xfId="0" applyNumberFormat="1" applyFont="1" applyFill="1" applyBorder="1" applyAlignment="1">
      <alignment horizontal="justify" vertical="center" wrapText="1"/>
    </xf>
    <xf numFmtId="1" fontId="62"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Font="1" applyFill="1" applyAlignment="1">
      <alignment horizontal="justify" vertical="center" wrapText="1"/>
    </xf>
    <xf numFmtId="0" fontId="61" fillId="0" borderId="10" xfId="0" applyFont="1" applyFill="1" applyBorder="1" applyAlignment="1">
      <alignment horizontal="left" vertical="center" wrapText="1"/>
    </xf>
    <xf numFmtId="0" fontId="63" fillId="0" borderId="10" xfId="0" applyFont="1" applyFill="1" applyBorder="1" applyAlignment="1">
      <alignment/>
    </xf>
    <xf numFmtId="0" fontId="64" fillId="32" borderId="0" xfId="0" applyFont="1" applyFill="1" applyAlignment="1">
      <alignment/>
    </xf>
    <xf numFmtId="0" fontId="64" fillId="32" borderId="0" xfId="0" applyFont="1" applyFill="1" applyAlignment="1">
      <alignment vertical="center" wrapText="1"/>
    </xf>
    <xf numFmtId="0" fontId="61" fillId="0" borderId="10" xfId="0" applyFont="1" applyFill="1" applyBorder="1" applyAlignment="1">
      <alignment wrapText="1"/>
    </xf>
    <xf numFmtId="0" fontId="60" fillId="0" borderId="0" xfId="0" applyFont="1" applyFill="1" applyAlignment="1">
      <alignment/>
    </xf>
    <xf numFmtId="0" fontId="60" fillId="0" borderId="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60" fillId="0" borderId="14" xfId="0" applyFont="1" applyFill="1" applyBorder="1" applyAlignment="1">
      <alignment horizontal="center" vertical="center" wrapText="1"/>
    </xf>
    <xf numFmtId="0" fontId="60" fillId="0" borderId="12" xfId="61" applyFont="1" applyFill="1" applyBorder="1" applyAlignment="1">
      <alignment horizontal="center" vertical="center" wrapText="1"/>
      <protection/>
    </xf>
    <xf numFmtId="0" fontId="60" fillId="0" borderId="13" xfId="61" applyFont="1" applyFill="1" applyBorder="1" applyAlignment="1">
      <alignment horizontal="center" vertical="center" wrapText="1"/>
      <protection/>
    </xf>
    <xf numFmtId="0" fontId="60" fillId="0" borderId="14" xfId="61" applyFont="1" applyFill="1" applyBorder="1" applyAlignment="1">
      <alignment horizontal="center" vertical="center" wrapText="1"/>
      <protection/>
    </xf>
    <xf numFmtId="49" fontId="60" fillId="0" borderId="12" xfId="61" applyNumberFormat="1" applyFont="1" applyFill="1" applyBorder="1" applyAlignment="1">
      <alignment horizontal="center" vertical="center" wrapText="1"/>
      <protection/>
    </xf>
    <xf numFmtId="49" fontId="60" fillId="0" borderId="13" xfId="61" applyNumberFormat="1" applyFont="1" applyFill="1" applyBorder="1" applyAlignment="1">
      <alignment horizontal="center" vertical="center" wrapText="1"/>
      <protection/>
    </xf>
    <xf numFmtId="0" fontId="63" fillId="0" borderId="12"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49" fontId="61" fillId="0" borderId="15" xfId="0" applyNumberFormat="1" applyFont="1" applyFill="1" applyBorder="1" applyAlignment="1">
      <alignment horizontal="center" vertical="center" wrapText="1"/>
    </xf>
    <xf numFmtId="49" fontId="62" fillId="0" borderId="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49" fontId="60" fillId="0" borderId="12" xfId="0" applyNumberFormat="1" applyFont="1" applyFill="1" applyBorder="1" applyAlignment="1">
      <alignment horizontal="center" vertical="center" wrapText="1"/>
    </xf>
    <xf numFmtId="49" fontId="60" fillId="0" borderId="13" xfId="0" applyNumberFormat="1" applyFont="1" applyFill="1" applyBorder="1" applyAlignment="1">
      <alignment horizontal="center" vertical="center" wrapText="1"/>
    </xf>
    <xf numFmtId="49" fontId="60" fillId="0" borderId="14" xfId="0" applyNumberFormat="1" applyFont="1" applyFill="1" applyBorder="1" applyAlignment="1">
      <alignment horizontal="center" vertical="center" wrapText="1"/>
    </xf>
    <xf numFmtId="184" fontId="60" fillId="0" borderId="12" xfId="61" applyNumberFormat="1" applyFont="1" applyFill="1" applyBorder="1" applyAlignment="1">
      <alignment horizontal="center" vertical="center" wrapText="1"/>
      <protection/>
    </xf>
    <xf numFmtId="184" fontId="60" fillId="0" borderId="13" xfId="61" applyNumberFormat="1" applyFont="1" applyFill="1" applyBorder="1" applyAlignment="1">
      <alignment horizontal="center" vertical="center" wrapText="1"/>
      <protection/>
    </xf>
    <xf numFmtId="0" fontId="62" fillId="0" borderId="0" xfId="0"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2 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1 2"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xfId="46"/>
    <cellStyle name="Comma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2324100</xdr:colOff>
      <xdr:row>2</xdr:row>
      <xdr:rowOff>47625</xdr:rowOff>
    </xdr:from>
    <xdr:ext cx="190500" cy="266700"/>
    <xdr:sp fLocksText="0">
      <xdr:nvSpPr>
        <xdr:cNvPr id="1" name="TextBox 1"/>
        <xdr:cNvSpPr txBox="1">
          <a:spLocks noChangeArrowheads="1"/>
        </xdr:cNvSpPr>
      </xdr:nvSpPr>
      <xdr:spPr>
        <a:xfrm>
          <a:off x="2819400" y="466725"/>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2" name="TextBox 2"/>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3" name="TextBox 3"/>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4" name="TextBox 4"/>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5" name="TextBox 5"/>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495300</xdr:colOff>
      <xdr:row>301</xdr:row>
      <xdr:rowOff>0</xdr:rowOff>
    </xdr:from>
    <xdr:ext cx="190500" cy="276225"/>
    <xdr:sp fLocksText="0">
      <xdr:nvSpPr>
        <xdr:cNvPr id="6" name="TextBox 6"/>
        <xdr:cNvSpPr txBox="1">
          <a:spLocks noChangeArrowheads="1"/>
        </xdr:cNvSpPr>
      </xdr:nvSpPr>
      <xdr:spPr>
        <a:xfrm>
          <a:off x="495300" y="78609825"/>
          <a:ext cx="190500" cy="2762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7" name="TextBox 11"/>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8" name="TextBox 12"/>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9" name="TextBox 13"/>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10" name="TextBox 14"/>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11" name="TextBox 15"/>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12" name="TextBox 16"/>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13" name="TextBox 17"/>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1</xdr:col>
      <xdr:colOff>2324100</xdr:colOff>
      <xdr:row>190</xdr:row>
      <xdr:rowOff>0</xdr:rowOff>
    </xdr:from>
    <xdr:ext cx="190500" cy="266700"/>
    <xdr:sp fLocksText="0">
      <xdr:nvSpPr>
        <xdr:cNvPr id="14" name="TextBox 18"/>
        <xdr:cNvSpPr txBox="1">
          <a:spLocks noChangeArrowheads="1"/>
        </xdr:cNvSpPr>
      </xdr:nvSpPr>
      <xdr:spPr>
        <a:xfrm>
          <a:off x="2819400" y="4972050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390</xdr:row>
      <xdr:rowOff>57150</xdr:rowOff>
    </xdr:from>
    <xdr:ext cx="180975" cy="314325"/>
    <xdr:sp fLocksText="0">
      <xdr:nvSpPr>
        <xdr:cNvPr id="15" name="TextBox 19"/>
        <xdr:cNvSpPr txBox="1">
          <a:spLocks noChangeArrowheads="1"/>
        </xdr:cNvSpPr>
      </xdr:nvSpPr>
      <xdr:spPr>
        <a:xfrm>
          <a:off x="6619875" y="99745800"/>
          <a:ext cx="180975" cy="3143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190</xdr:row>
      <xdr:rowOff>0</xdr:rowOff>
    </xdr:from>
    <xdr:ext cx="180975" cy="266700"/>
    <xdr:sp fLocksText="0">
      <xdr:nvSpPr>
        <xdr:cNvPr id="16" name="TextBox 20"/>
        <xdr:cNvSpPr txBox="1">
          <a:spLocks noChangeArrowheads="1"/>
        </xdr:cNvSpPr>
      </xdr:nvSpPr>
      <xdr:spPr>
        <a:xfrm>
          <a:off x="6619875" y="497205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190</xdr:row>
      <xdr:rowOff>0</xdr:rowOff>
    </xdr:from>
    <xdr:ext cx="180975" cy="266700"/>
    <xdr:sp fLocksText="0">
      <xdr:nvSpPr>
        <xdr:cNvPr id="17" name="TextBox 21"/>
        <xdr:cNvSpPr txBox="1">
          <a:spLocks noChangeArrowheads="1"/>
        </xdr:cNvSpPr>
      </xdr:nvSpPr>
      <xdr:spPr>
        <a:xfrm>
          <a:off x="6619875" y="497205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190</xdr:row>
      <xdr:rowOff>0</xdr:rowOff>
    </xdr:from>
    <xdr:ext cx="180975" cy="266700"/>
    <xdr:sp fLocksText="0">
      <xdr:nvSpPr>
        <xdr:cNvPr id="18" name="TextBox 22"/>
        <xdr:cNvSpPr txBox="1">
          <a:spLocks noChangeArrowheads="1"/>
        </xdr:cNvSpPr>
      </xdr:nvSpPr>
      <xdr:spPr>
        <a:xfrm>
          <a:off x="6619875" y="497205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190</xdr:row>
      <xdr:rowOff>0</xdr:rowOff>
    </xdr:from>
    <xdr:ext cx="180975" cy="266700"/>
    <xdr:sp fLocksText="0">
      <xdr:nvSpPr>
        <xdr:cNvPr id="19" name="TextBox 23"/>
        <xdr:cNvSpPr txBox="1">
          <a:spLocks noChangeArrowheads="1"/>
        </xdr:cNvSpPr>
      </xdr:nvSpPr>
      <xdr:spPr>
        <a:xfrm>
          <a:off x="6619875" y="497205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390</xdr:row>
      <xdr:rowOff>57150</xdr:rowOff>
    </xdr:from>
    <xdr:ext cx="180975" cy="314325"/>
    <xdr:sp fLocksText="0">
      <xdr:nvSpPr>
        <xdr:cNvPr id="20" name="TextBox 34"/>
        <xdr:cNvSpPr txBox="1">
          <a:spLocks noChangeArrowheads="1"/>
        </xdr:cNvSpPr>
      </xdr:nvSpPr>
      <xdr:spPr>
        <a:xfrm>
          <a:off x="6619875" y="99745800"/>
          <a:ext cx="180975" cy="3143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190</xdr:row>
      <xdr:rowOff>0</xdr:rowOff>
    </xdr:from>
    <xdr:ext cx="180975" cy="266700"/>
    <xdr:sp fLocksText="0">
      <xdr:nvSpPr>
        <xdr:cNvPr id="21" name="TextBox 35"/>
        <xdr:cNvSpPr txBox="1">
          <a:spLocks noChangeArrowheads="1"/>
        </xdr:cNvSpPr>
      </xdr:nvSpPr>
      <xdr:spPr>
        <a:xfrm>
          <a:off x="6619875" y="497205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190</xdr:row>
      <xdr:rowOff>0</xdr:rowOff>
    </xdr:from>
    <xdr:ext cx="180975" cy="266700"/>
    <xdr:sp fLocksText="0">
      <xdr:nvSpPr>
        <xdr:cNvPr id="22" name="TextBox 36"/>
        <xdr:cNvSpPr txBox="1">
          <a:spLocks noChangeArrowheads="1"/>
        </xdr:cNvSpPr>
      </xdr:nvSpPr>
      <xdr:spPr>
        <a:xfrm>
          <a:off x="6619875" y="497205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190</xdr:row>
      <xdr:rowOff>0</xdr:rowOff>
    </xdr:from>
    <xdr:ext cx="180975" cy="266700"/>
    <xdr:sp fLocksText="0">
      <xdr:nvSpPr>
        <xdr:cNvPr id="23" name="TextBox 37"/>
        <xdr:cNvSpPr txBox="1">
          <a:spLocks noChangeArrowheads="1"/>
        </xdr:cNvSpPr>
      </xdr:nvSpPr>
      <xdr:spPr>
        <a:xfrm>
          <a:off x="6619875" y="497205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190</xdr:row>
      <xdr:rowOff>0</xdr:rowOff>
    </xdr:from>
    <xdr:ext cx="180975" cy="266700"/>
    <xdr:sp fLocksText="0">
      <xdr:nvSpPr>
        <xdr:cNvPr id="24" name="TextBox 38"/>
        <xdr:cNvSpPr txBox="1">
          <a:spLocks noChangeArrowheads="1"/>
        </xdr:cNvSpPr>
      </xdr:nvSpPr>
      <xdr:spPr>
        <a:xfrm>
          <a:off x="6619875" y="4972050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419100</xdr:colOff>
      <xdr:row>258</xdr:row>
      <xdr:rowOff>0</xdr:rowOff>
    </xdr:from>
    <xdr:ext cx="190500" cy="276225"/>
    <xdr:sp fLocksText="0">
      <xdr:nvSpPr>
        <xdr:cNvPr id="25" name="TextBox 25"/>
        <xdr:cNvSpPr txBox="1">
          <a:spLocks noChangeArrowheads="1"/>
        </xdr:cNvSpPr>
      </xdr:nvSpPr>
      <xdr:spPr>
        <a:xfrm>
          <a:off x="419100" y="67884675"/>
          <a:ext cx="190500" cy="2762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0</xdr:row>
      <xdr:rowOff>0</xdr:rowOff>
    </xdr:from>
    <xdr:ext cx="190500" cy="266700"/>
    <xdr:sp fLocksText="0">
      <xdr:nvSpPr>
        <xdr:cNvPr id="1" name="TextBox 1"/>
        <xdr:cNvSpPr txBox="1">
          <a:spLocks noChangeArrowheads="1"/>
        </xdr:cNvSpPr>
      </xdr:nvSpPr>
      <xdr:spPr>
        <a:xfrm>
          <a:off x="390525" y="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390525</xdr:colOff>
      <xdr:row>0</xdr:row>
      <xdr:rowOff>0</xdr:rowOff>
    </xdr:from>
    <xdr:ext cx="190500" cy="266700"/>
    <xdr:sp fLocksText="0">
      <xdr:nvSpPr>
        <xdr:cNvPr id="2" name="TextBox 7"/>
        <xdr:cNvSpPr txBox="1">
          <a:spLocks noChangeArrowheads="1"/>
        </xdr:cNvSpPr>
      </xdr:nvSpPr>
      <xdr:spPr>
        <a:xfrm>
          <a:off x="390525" y="0"/>
          <a:ext cx="190500"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459</xdr:row>
      <xdr:rowOff>47625</xdr:rowOff>
    </xdr:from>
    <xdr:ext cx="180975" cy="266700"/>
    <xdr:sp fLocksText="0">
      <xdr:nvSpPr>
        <xdr:cNvPr id="3" name="TextBox 8"/>
        <xdr:cNvSpPr txBox="1">
          <a:spLocks noChangeArrowheads="1"/>
        </xdr:cNvSpPr>
      </xdr:nvSpPr>
      <xdr:spPr>
        <a:xfrm>
          <a:off x="6381750" y="1244822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177</xdr:row>
      <xdr:rowOff>0</xdr:rowOff>
    </xdr:from>
    <xdr:ext cx="180975" cy="266700"/>
    <xdr:sp fLocksText="0">
      <xdr:nvSpPr>
        <xdr:cNvPr id="4" name="TextBox 13"/>
        <xdr:cNvSpPr txBox="1">
          <a:spLocks noChangeArrowheads="1"/>
        </xdr:cNvSpPr>
      </xdr:nvSpPr>
      <xdr:spPr>
        <a:xfrm>
          <a:off x="6381750" y="494252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177</xdr:row>
      <xdr:rowOff>0</xdr:rowOff>
    </xdr:from>
    <xdr:ext cx="180975" cy="266700"/>
    <xdr:sp fLocksText="0">
      <xdr:nvSpPr>
        <xdr:cNvPr id="5" name="TextBox 14"/>
        <xdr:cNvSpPr txBox="1">
          <a:spLocks noChangeArrowheads="1"/>
        </xdr:cNvSpPr>
      </xdr:nvSpPr>
      <xdr:spPr>
        <a:xfrm>
          <a:off x="6381750" y="494252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177</xdr:row>
      <xdr:rowOff>0</xdr:rowOff>
    </xdr:from>
    <xdr:ext cx="180975" cy="266700"/>
    <xdr:sp fLocksText="0">
      <xdr:nvSpPr>
        <xdr:cNvPr id="6" name="TextBox 15"/>
        <xdr:cNvSpPr txBox="1">
          <a:spLocks noChangeArrowheads="1"/>
        </xdr:cNvSpPr>
      </xdr:nvSpPr>
      <xdr:spPr>
        <a:xfrm>
          <a:off x="6381750" y="494252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177</xdr:row>
      <xdr:rowOff>0</xdr:rowOff>
    </xdr:from>
    <xdr:ext cx="180975" cy="266700"/>
    <xdr:sp fLocksText="0">
      <xdr:nvSpPr>
        <xdr:cNvPr id="7" name="TextBox 16"/>
        <xdr:cNvSpPr txBox="1">
          <a:spLocks noChangeArrowheads="1"/>
        </xdr:cNvSpPr>
      </xdr:nvSpPr>
      <xdr:spPr>
        <a:xfrm>
          <a:off x="6381750" y="494252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609600</xdr:colOff>
      <xdr:row>359</xdr:row>
      <xdr:rowOff>0</xdr:rowOff>
    </xdr:from>
    <xdr:ext cx="190500" cy="276225"/>
    <xdr:sp fLocksText="0">
      <xdr:nvSpPr>
        <xdr:cNvPr id="8" name="TextBox 11"/>
        <xdr:cNvSpPr txBox="1">
          <a:spLocks noChangeArrowheads="1"/>
        </xdr:cNvSpPr>
      </xdr:nvSpPr>
      <xdr:spPr>
        <a:xfrm>
          <a:off x="609600" y="100774500"/>
          <a:ext cx="190500" cy="2762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0</xdr:col>
      <xdr:colOff>419100</xdr:colOff>
      <xdr:row>296</xdr:row>
      <xdr:rowOff>0</xdr:rowOff>
    </xdr:from>
    <xdr:ext cx="180975" cy="323850"/>
    <xdr:sp fLocksText="0">
      <xdr:nvSpPr>
        <xdr:cNvPr id="9" name="TextBox 12"/>
        <xdr:cNvSpPr txBox="1">
          <a:spLocks noChangeArrowheads="1"/>
        </xdr:cNvSpPr>
      </xdr:nvSpPr>
      <xdr:spPr>
        <a:xfrm>
          <a:off x="419100" y="83296125"/>
          <a:ext cx="180975" cy="3238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384</xdr:row>
      <xdr:rowOff>47625</xdr:rowOff>
    </xdr:from>
    <xdr:ext cx="180975" cy="266700"/>
    <xdr:sp fLocksText="0">
      <xdr:nvSpPr>
        <xdr:cNvPr id="10" name="TextBox 17"/>
        <xdr:cNvSpPr txBox="1">
          <a:spLocks noChangeArrowheads="1"/>
        </xdr:cNvSpPr>
      </xdr:nvSpPr>
      <xdr:spPr>
        <a:xfrm>
          <a:off x="6381750" y="106699050"/>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185</xdr:row>
      <xdr:rowOff>0</xdr:rowOff>
    </xdr:from>
    <xdr:ext cx="180975" cy="266700"/>
    <xdr:sp fLocksText="0">
      <xdr:nvSpPr>
        <xdr:cNvPr id="11" name="TextBox 18"/>
        <xdr:cNvSpPr txBox="1">
          <a:spLocks noChangeArrowheads="1"/>
        </xdr:cNvSpPr>
      </xdr:nvSpPr>
      <xdr:spPr>
        <a:xfrm>
          <a:off x="6381750" y="518255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185</xdr:row>
      <xdr:rowOff>0</xdr:rowOff>
    </xdr:from>
    <xdr:ext cx="180975" cy="266700"/>
    <xdr:sp fLocksText="0">
      <xdr:nvSpPr>
        <xdr:cNvPr id="12" name="TextBox 19"/>
        <xdr:cNvSpPr txBox="1">
          <a:spLocks noChangeArrowheads="1"/>
        </xdr:cNvSpPr>
      </xdr:nvSpPr>
      <xdr:spPr>
        <a:xfrm>
          <a:off x="6381750" y="518255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185</xdr:row>
      <xdr:rowOff>0</xdr:rowOff>
    </xdr:from>
    <xdr:ext cx="180975" cy="266700"/>
    <xdr:sp fLocksText="0">
      <xdr:nvSpPr>
        <xdr:cNvPr id="13" name="TextBox 20"/>
        <xdr:cNvSpPr txBox="1">
          <a:spLocks noChangeArrowheads="1"/>
        </xdr:cNvSpPr>
      </xdr:nvSpPr>
      <xdr:spPr>
        <a:xfrm>
          <a:off x="6381750" y="518255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185</xdr:row>
      <xdr:rowOff>0</xdr:rowOff>
    </xdr:from>
    <xdr:ext cx="180975" cy="266700"/>
    <xdr:sp fLocksText="0">
      <xdr:nvSpPr>
        <xdr:cNvPr id="14" name="TextBox 21"/>
        <xdr:cNvSpPr txBox="1">
          <a:spLocks noChangeArrowheads="1"/>
        </xdr:cNvSpPr>
      </xdr:nvSpPr>
      <xdr:spPr>
        <a:xfrm>
          <a:off x="6381750" y="51825525"/>
          <a:ext cx="180975" cy="2667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Q319"/>
  <sheetViews>
    <sheetView tabSelected="1" zoomScale="91" zoomScaleNormal="91" workbookViewId="0" topLeftCell="A1">
      <selection activeCell="H7" sqref="H7"/>
    </sheetView>
  </sheetViews>
  <sheetFormatPr defaultColWidth="8.88671875" defaultRowHeight="18.75"/>
  <cols>
    <col min="1" max="1" width="5.77734375" style="85" customWidth="1"/>
    <col min="2" max="2" width="62.77734375" style="86" customWidth="1"/>
    <col min="3" max="3" width="8.6640625" style="86" customWidth="1"/>
    <col min="4" max="4" width="8.88671875" style="44" customWidth="1"/>
    <col min="5" max="16384" width="8.88671875" style="45" customWidth="1"/>
  </cols>
  <sheetData>
    <row r="1" spans="1:3" s="42" customFormat="1" ht="16.5" customHeight="1">
      <c r="A1" s="115" t="s">
        <v>30</v>
      </c>
      <c r="B1" s="115"/>
      <c r="C1" s="115"/>
    </row>
    <row r="2" spans="1:3" s="42" customFormat="1" ht="16.5" customHeight="1">
      <c r="A2" s="115" t="s">
        <v>536</v>
      </c>
      <c r="B2" s="115"/>
      <c r="C2" s="115"/>
    </row>
    <row r="3" spans="1:3" s="42" customFormat="1" ht="16.5" customHeight="1">
      <c r="A3" s="115" t="s">
        <v>534</v>
      </c>
      <c r="B3" s="115"/>
      <c r="C3" s="115"/>
    </row>
    <row r="4" spans="1:3" s="42" customFormat="1" ht="23.25" customHeight="1">
      <c r="A4" s="114" t="s">
        <v>637</v>
      </c>
      <c r="B4" s="114"/>
      <c r="C4" s="114"/>
    </row>
    <row r="5" spans="1:3" s="43" customFormat="1" ht="31.5">
      <c r="A5" s="10" t="s">
        <v>29</v>
      </c>
      <c r="B5" s="11" t="s">
        <v>24</v>
      </c>
      <c r="C5" s="11" t="s">
        <v>263</v>
      </c>
    </row>
    <row r="6" spans="1:3" ht="37.5" customHeight="1">
      <c r="A6" s="11">
        <v>1</v>
      </c>
      <c r="B6" s="65" t="s">
        <v>32</v>
      </c>
      <c r="C6" s="11">
        <f>C7+C14+C17+C24+C28</f>
        <v>9</v>
      </c>
    </row>
    <row r="7" spans="1:3" ht="15.75">
      <c r="A7" s="66" t="s">
        <v>246</v>
      </c>
      <c r="B7" s="25" t="s">
        <v>33</v>
      </c>
      <c r="C7" s="11">
        <f>C8+C11</f>
        <v>2</v>
      </c>
    </row>
    <row r="8" spans="1:3" ht="15.75">
      <c r="A8" s="64" t="s">
        <v>7</v>
      </c>
      <c r="B8" s="32" t="s">
        <v>34</v>
      </c>
      <c r="C8" s="64">
        <v>1</v>
      </c>
    </row>
    <row r="9" spans="1:6" ht="15.75">
      <c r="A9" s="116"/>
      <c r="B9" s="55" t="s">
        <v>537</v>
      </c>
      <c r="C9" s="75"/>
      <c r="D9" s="46"/>
      <c r="E9" s="46"/>
      <c r="F9" s="46"/>
    </row>
    <row r="10" spans="1:6" ht="15.75">
      <c r="A10" s="116"/>
      <c r="B10" s="55" t="s">
        <v>106</v>
      </c>
      <c r="C10" s="75"/>
      <c r="D10" s="46"/>
      <c r="E10" s="46"/>
      <c r="F10" s="46"/>
    </row>
    <row r="11" spans="1:3" ht="15.75">
      <c r="A11" s="64" t="s">
        <v>8</v>
      </c>
      <c r="B11" s="32" t="s">
        <v>35</v>
      </c>
      <c r="C11" s="64">
        <v>1</v>
      </c>
    </row>
    <row r="12" spans="1:6" ht="31.5">
      <c r="A12" s="117"/>
      <c r="B12" s="26" t="s">
        <v>433</v>
      </c>
      <c r="C12" s="64"/>
      <c r="E12" s="44"/>
      <c r="F12" s="44"/>
    </row>
    <row r="13" spans="1:6" ht="15.75">
      <c r="A13" s="117"/>
      <c r="B13" s="26" t="s">
        <v>36</v>
      </c>
      <c r="C13" s="64"/>
      <c r="E13" s="44"/>
      <c r="F13" s="44"/>
    </row>
    <row r="14" spans="1:3" ht="15.75">
      <c r="A14" s="66" t="s">
        <v>222</v>
      </c>
      <c r="B14" s="25" t="s">
        <v>210</v>
      </c>
      <c r="C14" s="11">
        <v>1</v>
      </c>
    </row>
    <row r="15" spans="1:6" ht="15.75">
      <c r="A15" s="117"/>
      <c r="B15" s="26" t="s">
        <v>538</v>
      </c>
      <c r="C15" s="64"/>
      <c r="E15" s="44"/>
      <c r="F15" s="44"/>
    </row>
    <row r="16" spans="1:6" ht="36" customHeight="1">
      <c r="A16" s="117"/>
      <c r="B16" s="26" t="s">
        <v>432</v>
      </c>
      <c r="C16" s="64"/>
      <c r="E16" s="44"/>
      <c r="F16" s="44"/>
    </row>
    <row r="17" spans="1:3" ht="15.75">
      <c r="A17" s="66" t="s">
        <v>247</v>
      </c>
      <c r="B17" s="25" t="s">
        <v>38</v>
      </c>
      <c r="C17" s="11">
        <f>C18+C21</f>
        <v>2</v>
      </c>
    </row>
    <row r="18" spans="1:3" ht="15.75">
      <c r="A18" s="64" t="s">
        <v>9</v>
      </c>
      <c r="B18" s="32" t="s">
        <v>40</v>
      </c>
      <c r="C18" s="64">
        <v>1</v>
      </c>
    </row>
    <row r="19" spans="1:6" ht="31.5">
      <c r="A19" s="117"/>
      <c r="B19" s="26" t="s">
        <v>315</v>
      </c>
      <c r="C19" s="64"/>
      <c r="E19" s="44"/>
      <c r="F19" s="44"/>
    </row>
    <row r="20" spans="1:6" ht="15.75">
      <c r="A20" s="117"/>
      <c r="B20" s="26" t="s">
        <v>36</v>
      </c>
      <c r="C20" s="64"/>
      <c r="E20" s="44"/>
      <c r="F20" s="44"/>
    </row>
    <row r="21" spans="1:3" ht="15.75">
      <c r="A21" s="64" t="s">
        <v>10</v>
      </c>
      <c r="B21" s="32" t="s">
        <v>42</v>
      </c>
      <c r="C21" s="64">
        <v>1</v>
      </c>
    </row>
    <row r="22" spans="1:6" ht="26.25" customHeight="1">
      <c r="A22" s="117"/>
      <c r="B22" s="26" t="s">
        <v>301</v>
      </c>
      <c r="C22" s="64"/>
      <c r="E22" s="44"/>
      <c r="F22" s="44"/>
    </row>
    <row r="23" spans="1:6" ht="15.75">
      <c r="A23" s="117"/>
      <c r="B23" s="26" t="s">
        <v>302</v>
      </c>
      <c r="C23" s="64"/>
      <c r="E23" s="44"/>
      <c r="F23" s="44"/>
    </row>
    <row r="24" spans="1:3" s="59" customFormat="1" ht="17.25">
      <c r="A24" s="68" t="s">
        <v>248</v>
      </c>
      <c r="B24" s="69" t="s">
        <v>512</v>
      </c>
      <c r="C24" s="70">
        <v>2</v>
      </c>
    </row>
    <row r="25" spans="1:3" s="59" customFormat="1" ht="16.5">
      <c r="A25" s="119"/>
      <c r="B25" s="71" t="s">
        <v>515</v>
      </c>
      <c r="C25" s="72"/>
    </row>
    <row r="26" spans="1:3" s="59" customFormat="1" ht="16.5">
      <c r="A26" s="119"/>
      <c r="B26" s="71" t="s">
        <v>514</v>
      </c>
      <c r="C26" s="72"/>
    </row>
    <row r="27" spans="1:3" s="59" customFormat="1" ht="16.5">
      <c r="A27" s="119"/>
      <c r="B27" s="71" t="s">
        <v>511</v>
      </c>
      <c r="C27" s="72"/>
    </row>
    <row r="28" spans="1:4" ht="15.75">
      <c r="A28" s="73" t="s">
        <v>249</v>
      </c>
      <c r="B28" s="61" t="s">
        <v>107</v>
      </c>
      <c r="C28" s="74">
        <v>2</v>
      </c>
      <c r="D28" s="46"/>
    </row>
    <row r="29" spans="1:4" ht="15.75">
      <c r="A29" s="120"/>
      <c r="B29" s="55" t="s">
        <v>539</v>
      </c>
      <c r="C29" s="74"/>
      <c r="D29" s="46"/>
    </row>
    <row r="30" spans="1:4" ht="31.5">
      <c r="A30" s="121"/>
      <c r="B30" s="55" t="s">
        <v>520</v>
      </c>
      <c r="C30" s="75"/>
      <c r="D30" s="46"/>
    </row>
    <row r="31" spans="1:4" ht="15.75">
      <c r="A31" s="121"/>
      <c r="B31" s="55" t="s">
        <v>540</v>
      </c>
      <c r="C31" s="75"/>
      <c r="D31" s="46"/>
    </row>
    <row r="32" spans="1:4" ht="15.75">
      <c r="A32" s="122"/>
      <c r="B32" s="55" t="s">
        <v>521</v>
      </c>
      <c r="C32" s="75"/>
      <c r="D32" s="46"/>
    </row>
    <row r="33" spans="1:4" ht="31.5" customHeight="1">
      <c r="A33" s="74">
        <v>2</v>
      </c>
      <c r="B33" s="65" t="s">
        <v>541</v>
      </c>
      <c r="C33" s="74">
        <f>C34+C38+C50+C59+C63+C71</f>
        <v>8</v>
      </c>
      <c r="D33" s="46"/>
    </row>
    <row r="34" spans="1:3" s="47" customFormat="1" ht="31.5">
      <c r="A34" s="73" t="s">
        <v>216</v>
      </c>
      <c r="B34" s="61" t="s">
        <v>522</v>
      </c>
      <c r="C34" s="74">
        <v>1</v>
      </c>
    </row>
    <row r="35" spans="1:4" ht="15.75">
      <c r="A35" s="123"/>
      <c r="B35" s="55" t="s">
        <v>542</v>
      </c>
      <c r="C35" s="75"/>
      <c r="D35" s="46"/>
    </row>
    <row r="36" spans="1:4" ht="15.75">
      <c r="A36" s="124"/>
      <c r="B36" s="55" t="s">
        <v>394</v>
      </c>
      <c r="C36" s="75"/>
      <c r="D36" s="46"/>
    </row>
    <row r="37" spans="1:4" ht="15.75">
      <c r="A37" s="125"/>
      <c r="B37" s="55" t="s">
        <v>395</v>
      </c>
      <c r="C37" s="75"/>
      <c r="D37" s="46"/>
    </row>
    <row r="38" spans="1:4" ht="15.75">
      <c r="A38" s="73" t="s">
        <v>217</v>
      </c>
      <c r="B38" s="61" t="s">
        <v>155</v>
      </c>
      <c r="C38" s="74">
        <f>C39+C43+C46</f>
        <v>2</v>
      </c>
      <c r="D38" s="46"/>
    </row>
    <row r="39" spans="1:4" ht="15.75">
      <c r="A39" s="75" t="s">
        <v>133</v>
      </c>
      <c r="B39" s="58" t="s">
        <v>348</v>
      </c>
      <c r="C39" s="75">
        <v>0.5</v>
      </c>
      <c r="D39" s="46"/>
    </row>
    <row r="40" spans="1:4" ht="15.75">
      <c r="A40" s="120"/>
      <c r="B40" s="55" t="s">
        <v>354</v>
      </c>
      <c r="C40" s="75"/>
      <c r="D40" s="46"/>
    </row>
    <row r="41" spans="1:4" ht="15.75">
      <c r="A41" s="121"/>
      <c r="B41" s="55" t="s">
        <v>454</v>
      </c>
      <c r="C41" s="75"/>
      <c r="D41" s="46"/>
    </row>
    <row r="42" spans="1:4" ht="15.75">
      <c r="A42" s="122"/>
      <c r="B42" s="55" t="s">
        <v>355</v>
      </c>
      <c r="C42" s="75"/>
      <c r="D42" s="46"/>
    </row>
    <row r="43" spans="1:4" ht="15.75">
      <c r="A43" s="75" t="s">
        <v>134</v>
      </c>
      <c r="B43" s="58" t="s">
        <v>349</v>
      </c>
      <c r="C43" s="75">
        <v>0.5</v>
      </c>
      <c r="D43" s="46"/>
    </row>
    <row r="44" spans="1:4" ht="15.75">
      <c r="A44" s="120"/>
      <c r="B44" s="55" t="s">
        <v>356</v>
      </c>
      <c r="C44" s="75"/>
      <c r="D44" s="46"/>
    </row>
    <row r="45" spans="1:4" ht="15.75">
      <c r="A45" s="122"/>
      <c r="B45" s="55" t="s">
        <v>357</v>
      </c>
      <c r="C45" s="75"/>
      <c r="D45" s="46"/>
    </row>
    <row r="46" spans="1:4" ht="15.75">
      <c r="A46" s="75" t="s">
        <v>351</v>
      </c>
      <c r="B46" s="58" t="s">
        <v>350</v>
      </c>
      <c r="C46" s="75">
        <v>1</v>
      </c>
      <c r="D46" s="46"/>
    </row>
    <row r="47" spans="1:4" ht="31.5">
      <c r="A47" s="120"/>
      <c r="B47" s="55" t="s">
        <v>455</v>
      </c>
      <c r="C47" s="75"/>
      <c r="D47" s="46"/>
    </row>
    <row r="48" spans="1:4" ht="31.5">
      <c r="A48" s="121"/>
      <c r="B48" s="55" t="s">
        <v>456</v>
      </c>
      <c r="C48" s="75"/>
      <c r="D48" s="46"/>
    </row>
    <row r="49" spans="1:4" ht="15.75">
      <c r="A49" s="122"/>
      <c r="B49" s="55" t="s">
        <v>358</v>
      </c>
      <c r="C49" s="75"/>
      <c r="D49" s="46"/>
    </row>
    <row r="50" spans="1:4" ht="31.5">
      <c r="A50" s="73" t="s">
        <v>218</v>
      </c>
      <c r="B50" s="61" t="s">
        <v>543</v>
      </c>
      <c r="C50" s="74">
        <f>C51+C55</f>
        <v>1.5</v>
      </c>
      <c r="D50" s="46"/>
    </row>
    <row r="51" spans="1:4" ht="15.75">
      <c r="A51" s="75" t="s">
        <v>359</v>
      </c>
      <c r="B51" s="58" t="s">
        <v>360</v>
      </c>
      <c r="C51" s="75">
        <v>0.5</v>
      </c>
      <c r="D51" s="46"/>
    </row>
    <row r="52" spans="1:4" ht="15.75">
      <c r="A52" s="123"/>
      <c r="B52" s="55" t="s">
        <v>354</v>
      </c>
      <c r="C52" s="75"/>
      <c r="D52" s="46"/>
    </row>
    <row r="53" spans="1:4" ht="15.75">
      <c r="A53" s="124"/>
      <c r="B53" s="55" t="s">
        <v>454</v>
      </c>
      <c r="C53" s="75"/>
      <c r="D53" s="46"/>
    </row>
    <row r="54" spans="1:4" ht="15.75">
      <c r="A54" s="125"/>
      <c r="B54" s="55" t="s">
        <v>355</v>
      </c>
      <c r="C54" s="75"/>
      <c r="D54" s="46"/>
    </row>
    <row r="55" spans="1:4" s="90" customFormat="1" ht="25.5" customHeight="1">
      <c r="A55" s="75" t="s">
        <v>361</v>
      </c>
      <c r="B55" s="58" t="s">
        <v>523</v>
      </c>
      <c r="C55" s="75">
        <v>1</v>
      </c>
      <c r="D55" s="89"/>
    </row>
    <row r="56" spans="1:4" s="90" customFormat="1" ht="31.5">
      <c r="A56" s="116"/>
      <c r="B56" s="55" t="s">
        <v>457</v>
      </c>
      <c r="C56" s="75"/>
      <c r="D56" s="89"/>
    </row>
    <row r="57" spans="1:4" s="90" customFormat="1" ht="31.5">
      <c r="A57" s="116"/>
      <c r="B57" s="55" t="s">
        <v>458</v>
      </c>
      <c r="C57" s="75"/>
      <c r="D57" s="89"/>
    </row>
    <row r="58" spans="1:4" s="90" customFormat="1" ht="15.75">
      <c r="A58" s="116"/>
      <c r="B58" s="55" t="s">
        <v>358</v>
      </c>
      <c r="C58" s="75"/>
      <c r="D58" s="89"/>
    </row>
    <row r="59" spans="1:4" ht="31.5">
      <c r="A59" s="73" t="s">
        <v>219</v>
      </c>
      <c r="B59" s="61" t="s">
        <v>352</v>
      </c>
      <c r="C59" s="74">
        <v>1</v>
      </c>
      <c r="D59" s="46"/>
    </row>
    <row r="60" spans="1:4" ht="47.25" customHeight="1">
      <c r="A60" s="123"/>
      <c r="B60" s="55" t="s">
        <v>544</v>
      </c>
      <c r="C60" s="75"/>
      <c r="D60" s="46"/>
    </row>
    <row r="61" spans="1:4" ht="15.75">
      <c r="A61" s="124"/>
      <c r="B61" s="55" t="s">
        <v>459</v>
      </c>
      <c r="C61" s="75"/>
      <c r="D61" s="46"/>
    </row>
    <row r="62" spans="1:4" ht="15.75">
      <c r="A62" s="125"/>
      <c r="B62" s="55" t="s">
        <v>362</v>
      </c>
      <c r="C62" s="75"/>
      <c r="D62" s="46"/>
    </row>
    <row r="63" spans="1:4" ht="31.5">
      <c r="A63" s="73" t="s">
        <v>220</v>
      </c>
      <c r="B63" s="61" t="s">
        <v>160</v>
      </c>
      <c r="C63" s="74">
        <f>C64+C68</f>
        <v>1.5</v>
      </c>
      <c r="D63" s="46"/>
    </row>
    <row r="64" spans="1:4" ht="15.75">
      <c r="A64" s="75" t="s">
        <v>135</v>
      </c>
      <c r="B64" s="58" t="s">
        <v>161</v>
      </c>
      <c r="C64" s="75">
        <v>1</v>
      </c>
      <c r="D64" s="46"/>
    </row>
    <row r="65" spans="1:4" ht="15.75">
      <c r="A65" s="123"/>
      <c r="B65" s="55" t="s">
        <v>545</v>
      </c>
      <c r="C65" s="75"/>
      <c r="D65" s="46"/>
    </row>
    <row r="66" spans="1:4" ht="15.75">
      <c r="A66" s="124"/>
      <c r="B66" s="55" t="s">
        <v>177</v>
      </c>
      <c r="C66" s="75"/>
      <c r="D66" s="46"/>
    </row>
    <row r="67" spans="1:4" ht="15.75">
      <c r="A67" s="125"/>
      <c r="B67" s="55" t="s">
        <v>36</v>
      </c>
      <c r="C67" s="75"/>
      <c r="D67" s="46"/>
    </row>
    <row r="68" spans="1:4" ht="15.75">
      <c r="A68" s="75" t="s">
        <v>136</v>
      </c>
      <c r="B68" s="58" t="s">
        <v>162</v>
      </c>
      <c r="C68" s="75">
        <v>0.5</v>
      </c>
      <c r="D68" s="46"/>
    </row>
    <row r="69" spans="1:4" ht="15.75">
      <c r="A69" s="123"/>
      <c r="B69" s="55" t="s">
        <v>81</v>
      </c>
      <c r="C69" s="75"/>
      <c r="D69" s="46"/>
    </row>
    <row r="70" spans="1:4" ht="15.75">
      <c r="A70" s="125"/>
      <c r="B70" s="55" t="s">
        <v>46</v>
      </c>
      <c r="C70" s="75"/>
      <c r="D70" s="46"/>
    </row>
    <row r="71" spans="1:4" ht="36.75" customHeight="1">
      <c r="A71" s="73" t="s">
        <v>262</v>
      </c>
      <c r="B71" s="61" t="s">
        <v>138</v>
      </c>
      <c r="C71" s="74">
        <v>1</v>
      </c>
      <c r="D71" s="46"/>
    </row>
    <row r="72" spans="1:4" ht="15.75">
      <c r="A72" s="123"/>
      <c r="B72" s="55" t="s">
        <v>546</v>
      </c>
      <c r="C72" s="75"/>
      <c r="D72" s="46"/>
    </row>
    <row r="73" spans="1:4" ht="15.75">
      <c r="A73" s="124"/>
      <c r="B73" s="55" t="s">
        <v>547</v>
      </c>
      <c r="C73" s="75"/>
      <c r="D73" s="46"/>
    </row>
    <row r="74" spans="1:4" ht="15.75">
      <c r="A74" s="124"/>
      <c r="B74" s="55" t="s">
        <v>548</v>
      </c>
      <c r="C74" s="75"/>
      <c r="D74" s="46"/>
    </row>
    <row r="75" spans="1:4" ht="15.75">
      <c r="A75" s="125"/>
      <c r="B75" s="55" t="s">
        <v>178</v>
      </c>
      <c r="C75" s="75"/>
      <c r="D75" s="46"/>
    </row>
    <row r="76" spans="1:3" ht="15.75">
      <c r="A76" s="11">
        <v>3</v>
      </c>
      <c r="B76" s="65" t="s">
        <v>0</v>
      </c>
      <c r="C76" s="11">
        <f>C77+C92+C102+C111+C118+C126</f>
        <v>15</v>
      </c>
    </row>
    <row r="77" spans="1:3" ht="15.75">
      <c r="A77" s="66" t="s">
        <v>233</v>
      </c>
      <c r="B77" s="25" t="s">
        <v>43</v>
      </c>
      <c r="C77" s="11">
        <f>C78+C83+C86+C89</f>
        <v>4</v>
      </c>
    </row>
    <row r="78" spans="1:4" ht="15.75">
      <c r="A78" s="64" t="s">
        <v>13</v>
      </c>
      <c r="B78" s="32" t="s">
        <v>290</v>
      </c>
      <c r="C78" s="64">
        <v>1.5</v>
      </c>
      <c r="D78" s="48"/>
    </row>
    <row r="79" spans="1:3" ht="15.75">
      <c r="A79" s="111"/>
      <c r="B79" s="26" t="s">
        <v>291</v>
      </c>
      <c r="C79" s="64"/>
    </row>
    <row r="80" spans="1:3" ht="15.75">
      <c r="A80" s="113"/>
      <c r="B80" s="26" t="s">
        <v>292</v>
      </c>
      <c r="C80" s="64"/>
    </row>
    <row r="81" spans="1:3" ht="15.75">
      <c r="A81" s="113"/>
      <c r="B81" s="26" t="s">
        <v>549</v>
      </c>
      <c r="C81" s="64"/>
    </row>
    <row r="82" spans="1:3" ht="15.75">
      <c r="A82" s="112"/>
      <c r="B82" s="26" t="s">
        <v>36</v>
      </c>
      <c r="C82" s="64"/>
    </row>
    <row r="83" spans="1:3" ht="15.75">
      <c r="A83" s="64" t="s">
        <v>14</v>
      </c>
      <c r="B83" s="32" t="s">
        <v>172</v>
      </c>
      <c r="C83" s="64">
        <v>0.5</v>
      </c>
    </row>
    <row r="84" spans="1:3" ht="15.75">
      <c r="A84" s="102"/>
      <c r="B84" s="26" t="s">
        <v>399</v>
      </c>
      <c r="C84" s="64"/>
    </row>
    <row r="85" spans="1:3" ht="15.75">
      <c r="A85" s="103"/>
      <c r="B85" s="26" t="s">
        <v>223</v>
      </c>
      <c r="C85" s="64"/>
    </row>
    <row r="86" spans="1:3" ht="15.75">
      <c r="A86" s="64" t="s">
        <v>173</v>
      </c>
      <c r="B86" s="32" t="s">
        <v>137</v>
      </c>
      <c r="C86" s="64">
        <v>1</v>
      </c>
    </row>
    <row r="87" spans="1:3" ht="31.5">
      <c r="A87" s="102"/>
      <c r="B87" s="26" t="s">
        <v>434</v>
      </c>
      <c r="C87" s="64"/>
    </row>
    <row r="88" spans="1:3" ht="15.75">
      <c r="A88" s="103"/>
      <c r="B88" s="26" t="s">
        <v>36</v>
      </c>
      <c r="C88" s="64"/>
    </row>
    <row r="89" spans="1:3" ht="15.75">
      <c r="A89" s="64" t="s">
        <v>293</v>
      </c>
      <c r="B89" s="32" t="s">
        <v>1</v>
      </c>
      <c r="C89" s="64">
        <v>1</v>
      </c>
    </row>
    <row r="90" spans="1:3" ht="47.25">
      <c r="A90" s="102"/>
      <c r="B90" s="26" t="s">
        <v>400</v>
      </c>
      <c r="C90" s="64"/>
    </row>
    <row r="91" spans="1:3" ht="15.75">
      <c r="A91" s="103"/>
      <c r="B91" s="26" t="s">
        <v>163</v>
      </c>
      <c r="C91" s="64"/>
    </row>
    <row r="92" spans="1:3" ht="15.75">
      <c r="A92" s="66" t="s">
        <v>229</v>
      </c>
      <c r="B92" s="25" t="s">
        <v>116</v>
      </c>
      <c r="C92" s="11">
        <f>C93+C96+C99</f>
        <v>3</v>
      </c>
    </row>
    <row r="93" spans="1:3" ht="15.75">
      <c r="A93" s="64" t="s">
        <v>15</v>
      </c>
      <c r="B93" s="32" t="s">
        <v>140</v>
      </c>
      <c r="C93" s="64">
        <v>1</v>
      </c>
    </row>
    <row r="94" spans="1:3" ht="15.75">
      <c r="A94" s="102"/>
      <c r="B94" s="26" t="s">
        <v>550</v>
      </c>
      <c r="C94" s="64"/>
    </row>
    <row r="95" spans="1:3" ht="15.75">
      <c r="A95" s="103"/>
      <c r="B95" s="26" t="s">
        <v>139</v>
      </c>
      <c r="C95" s="64"/>
    </row>
    <row r="96" spans="1:3" ht="15.75">
      <c r="A96" s="64" t="s">
        <v>16</v>
      </c>
      <c r="B96" s="32" t="s">
        <v>294</v>
      </c>
      <c r="C96" s="64">
        <v>1</v>
      </c>
    </row>
    <row r="97" spans="1:3" ht="47.25">
      <c r="A97" s="102"/>
      <c r="B97" s="26" t="s">
        <v>516</v>
      </c>
      <c r="C97" s="64"/>
    </row>
    <row r="98" spans="1:3" ht="31.5">
      <c r="A98" s="103"/>
      <c r="B98" s="26" t="s">
        <v>517</v>
      </c>
      <c r="C98" s="64"/>
    </row>
    <row r="99" spans="1:3" ht="15.75">
      <c r="A99" s="64" t="s">
        <v>17</v>
      </c>
      <c r="B99" s="32" t="s">
        <v>189</v>
      </c>
      <c r="C99" s="64">
        <v>1</v>
      </c>
    </row>
    <row r="100" spans="1:3" ht="15.75">
      <c r="A100" s="102"/>
      <c r="B100" s="26" t="s">
        <v>550</v>
      </c>
      <c r="C100" s="64"/>
    </row>
    <row r="101" spans="1:3" ht="15.75">
      <c r="A101" s="103"/>
      <c r="B101" s="26" t="s">
        <v>139</v>
      </c>
      <c r="C101" s="64"/>
    </row>
    <row r="102" spans="1:3" ht="15.75">
      <c r="A102" s="66" t="s">
        <v>230</v>
      </c>
      <c r="B102" s="25" t="s">
        <v>49</v>
      </c>
      <c r="C102" s="11">
        <f>C103+C107</f>
        <v>3</v>
      </c>
    </row>
    <row r="103" spans="1:3" ht="15.75">
      <c r="A103" s="64" t="s">
        <v>50</v>
      </c>
      <c r="B103" s="32" t="s">
        <v>142</v>
      </c>
      <c r="C103" s="64">
        <v>2</v>
      </c>
    </row>
    <row r="104" spans="1:3" ht="47.25">
      <c r="A104" s="102"/>
      <c r="B104" s="26" t="s">
        <v>551</v>
      </c>
      <c r="C104" s="64"/>
    </row>
    <row r="105" spans="1:3" ht="31.5">
      <c r="A105" s="104"/>
      <c r="B105" s="26" t="s">
        <v>182</v>
      </c>
      <c r="C105" s="64"/>
    </row>
    <row r="106" spans="1:3" ht="31.5">
      <c r="A106" s="103"/>
      <c r="B106" s="26" t="s">
        <v>159</v>
      </c>
      <c r="C106" s="64"/>
    </row>
    <row r="107" spans="1:3" ht="31.5">
      <c r="A107" s="64" t="s">
        <v>51</v>
      </c>
      <c r="B107" s="32" t="s">
        <v>174</v>
      </c>
      <c r="C107" s="64">
        <v>1</v>
      </c>
    </row>
    <row r="108" spans="1:3" ht="15.75">
      <c r="A108" s="102"/>
      <c r="B108" s="26" t="s">
        <v>552</v>
      </c>
      <c r="C108" s="64"/>
    </row>
    <row r="109" spans="1:3" ht="15.75">
      <c r="A109" s="104"/>
      <c r="B109" s="26" t="s">
        <v>553</v>
      </c>
      <c r="C109" s="64"/>
    </row>
    <row r="110" spans="1:3" ht="15.75">
      <c r="A110" s="103"/>
      <c r="B110" s="26" t="s">
        <v>554</v>
      </c>
      <c r="C110" s="64"/>
    </row>
    <row r="111" spans="1:3" ht="15.75">
      <c r="A111" s="66" t="s">
        <v>231</v>
      </c>
      <c r="B111" s="25" t="s">
        <v>54</v>
      </c>
      <c r="C111" s="11">
        <f>C112+C115</f>
        <v>2.5</v>
      </c>
    </row>
    <row r="112" spans="1:3" ht="29.25" customHeight="1">
      <c r="A112" s="64" t="s">
        <v>25</v>
      </c>
      <c r="B112" s="32" t="s">
        <v>175</v>
      </c>
      <c r="C112" s="64">
        <v>1.5</v>
      </c>
    </row>
    <row r="113" spans="1:3" ht="47.25">
      <c r="A113" s="102"/>
      <c r="B113" s="26" t="s">
        <v>518</v>
      </c>
      <c r="C113" s="64"/>
    </row>
    <row r="114" spans="1:3" ht="15.75">
      <c r="A114" s="103"/>
      <c r="B114" s="26" t="s">
        <v>55</v>
      </c>
      <c r="C114" s="64"/>
    </row>
    <row r="115" spans="1:3" ht="31.5">
      <c r="A115" s="64" t="s">
        <v>26</v>
      </c>
      <c r="B115" s="32" t="s">
        <v>56</v>
      </c>
      <c r="C115" s="64">
        <v>1</v>
      </c>
    </row>
    <row r="116" spans="1:3" ht="15.75">
      <c r="A116" s="111"/>
      <c r="B116" s="26" t="s">
        <v>460</v>
      </c>
      <c r="C116" s="64"/>
    </row>
    <row r="117" spans="1:3" ht="15.75">
      <c r="A117" s="112"/>
      <c r="B117" s="26" t="s">
        <v>57</v>
      </c>
      <c r="C117" s="64"/>
    </row>
    <row r="118" spans="1:3" ht="34.5" customHeight="1">
      <c r="A118" s="66" t="s">
        <v>232</v>
      </c>
      <c r="B118" s="25" t="s">
        <v>143</v>
      </c>
      <c r="C118" s="11">
        <f>C119+C122</f>
        <v>1.5</v>
      </c>
    </row>
    <row r="119" spans="1:3" ht="31.5">
      <c r="A119" s="64" t="s">
        <v>27</v>
      </c>
      <c r="B119" s="32" t="s">
        <v>144</v>
      </c>
      <c r="C119" s="64">
        <v>0.5</v>
      </c>
    </row>
    <row r="120" spans="1:3" ht="15.75">
      <c r="A120" s="102"/>
      <c r="B120" s="26" t="s">
        <v>402</v>
      </c>
      <c r="C120" s="64"/>
    </row>
    <row r="121" spans="1:3" ht="15.75">
      <c r="A121" s="103"/>
      <c r="B121" s="26" t="s">
        <v>2</v>
      </c>
      <c r="C121" s="64"/>
    </row>
    <row r="122" spans="1:3" ht="31.5">
      <c r="A122" s="64" t="s">
        <v>28</v>
      </c>
      <c r="B122" s="32" t="s">
        <v>145</v>
      </c>
      <c r="C122" s="64">
        <v>1</v>
      </c>
    </row>
    <row r="123" spans="1:3" ht="15.75">
      <c r="A123" s="102"/>
      <c r="B123" s="26" t="s">
        <v>467</v>
      </c>
      <c r="C123" s="64"/>
    </row>
    <row r="124" spans="1:3" ht="15.75">
      <c r="A124" s="104"/>
      <c r="B124" s="26" t="s">
        <v>157</v>
      </c>
      <c r="C124" s="64"/>
    </row>
    <row r="125" spans="1:3" ht="15.75">
      <c r="A125" s="103"/>
      <c r="B125" s="26" t="s">
        <v>58</v>
      </c>
      <c r="C125" s="64"/>
    </row>
    <row r="126" spans="1:4" s="47" customFormat="1" ht="15.75">
      <c r="A126" s="66" t="s">
        <v>251</v>
      </c>
      <c r="B126" s="25" t="s">
        <v>421</v>
      </c>
      <c r="C126" s="11">
        <f>C127+C130</f>
        <v>1</v>
      </c>
      <c r="D126" s="49"/>
    </row>
    <row r="127" spans="1:4" ht="15.75">
      <c r="A127" s="64" t="s">
        <v>122</v>
      </c>
      <c r="B127" s="32" t="s">
        <v>422</v>
      </c>
      <c r="C127" s="64">
        <v>0.5</v>
      </c>
      <c r="D127" s="48"/>
    </row>
    <row r="128" spans="1:3" ht="15.75">
      <c r="A128" s="102"/>
      <c r="B128" s="26" t="s">
        <v>423</v>
      </c>
      <c r="C128" s="64"/>
    </row>
    <row r="129" spans="1:3" ht="15.75">
      <c r="A129" s="103"/>
      <c r="B129" s="26" t="s">
        <v>3</v>
      </c>
      <c r="C129" s="64"/>
    </row>
    <row r="130" spans="1:4" ht="21.75" customHeight="1">
      <c r="A130" s="64" t="s">
        <v>123</v>
      </c>
      <c r="B130" s="32" t="s">
        <v>424</v>
      </c>
      <c r="C130" s="64">
        <v>0.5</v>
      </c>
      <c r="D130" s="48"/>
    </row>
    <row r="131" spans="1:3" ht="15.75">
      <c r="A131" s="102"/>
      <c r="B131" s="26" t="s">
        <v>425</v>
      </c>
      <c r="C131" s="64"/>
    </row>
    <row r="132" spans="1:3" ht="15.75">
      <c r="A132" s="103"/>
      <c r="B132" s="26" t="s">
        <v>426</v>
      </c>
      <c r="C132" s="64"/>
    </row>
    <row r="133" spans="1:3" ht="15.75">
      <c r="A133" s="11">
        <v>4</v>
      </c>
      <c r="B133" s="65" t="s">
        <v>59</v>
      </c>
      <c r="C133" s="11">
        <f>C134+C141+C148</f>
        <v>6</v>
      </c>
    </row>
    <row r="134" spans="1:3" ht="15.75">
      <c r="A134" s="66" t="s">
        <v>234</v>
      </c>
      <c r="B134" s="25" t="s">
        <v>435</v>
      </c>
      <c r="C134" s="11">
        <f>C135+C138</f>
        <v>2</v>
      </c>
    </row>
    <row r="135" spans="1:3" ht="31.5">
      <c r="A135" s="64" t="s">
        <v>60</v>
      </c>
      <c r="B135" s="32" t="s">
        <v>179</v>
      </c>
      <c r="C135" s="64">
        <v>1</v>
      </c>
    </row>
    <row r="136" spans="1:6" ht="15.75">
      <c r="A136" s="118"/>
      <c r="B136" s="26" t="s">
        <v>468</v>
      </c>
      <c r="C136" s="64"/>
      <c r="E136" s="44"/>
      <c r="F136" s="44"/>
    </row>
    <row r="137" spans="1:6" ht="15.75">
      <c r="A137" s="118"/>
      <c r="B137" s="26" t="s">
        <v>46</v>
      </c>
      <c r="C137" s="64"/>
      <c r="E137" s="44"/>
      <c r="F137" s="44"/>
    </row>
    <row r="138" spans="1:3" ht="15.75">
      <c r="A138" s="64" t="s">
        <v>61</v>
      </c>
      <c r="B138" s="32" t="s">
        <v>364</v>
      </c>
      <c r="C138" s="64">
        <v>1</v>
      </c>
    </row>
    <row r="139" spans="1:6" ht="32.25" customHeight="1">
      <c r="A139" s="117"/>
      <c r="B139" s="26" t="s">
        <v>555</v>
      </c>
      <c r="C139" s="64"/>
      <c r="E139" s="44"/>
      <c r="F139" s="44"/>
    </row>
    <row r="140" spans="1:6" ht="15.75">
      <c r="A140" s="117"/>
      <c r="B140" s="26" t="s">
        <v>316</v>
      </c>
      <c r="C140" s="64"/>
      <c r="E140" s="44"/>
      <c r="F140" s="44"/>
    </row>
    <row r="141" spans="1:3" ht="31.5">
      <c r="A141" s="66" t="s">
        <v>235</v>
      </c>
      <c r="B141" s="25" t="s">
        <v>164</v>
      </c>
      <c r="C141" s="11">
        <f>C142+C145</f>
        <v>2</v>
      </c>
    </row>
    <row r="142" spans="1:3" ht="15.75">
      <c r="A142" s="64" t="s">
        <v>64</v>
      </c>
      <c r="B142" s="32" t="s">
        <v>65</v>
      </c>
      <c r="C142" s="64">
        <v>1</v>
      </c>
    </row>
    <row r="143" spans="1:3" ht="15.75">
      <c r="A143" s="102"/>
      <c r="B143" s="26" t="s">
        <v>607</v>
      </c>
      <c r="C143" s="64"/>
    </row>
    <row r="144" spans="1:3" ht="31.5">
      <c r="A144" s="103"/>
      <c r="B144" s="26" t="s">
        <v>199</v>
      </c>
      <c r="C144" s="64"/>
    </row>
    <row r="145" spans="1:3" ht="31.5">
      <c r="A145" s="64" t="s">
        <v>66</v>
      </c>
      <c r="B145" s="32" t="s">
        <v>149</v>
      </c>
      <c r="C145" s="64">
        <v>1</v>
      </c>
    </row>
    <row r="146" spans="1:3" ht="15.75">
      <c r="A146" s="102"/>
      <c r="B146" s="26" t="s">
        <v>607</v>
      </c>
      <c r="C146" s="64"/>
    </row>
    <row r="147" spans="1:3" ht="47.25">
      <c r="A147" s="103"/>
      <c r="B147" s="26" t="s">
        <v>200</v>
      </c>
      <c r="C147" s="64"/>
    </row>
    <row r="148" spans="1:3" ht="15.75">
      <c r="A148" s="66" t="s">
        <v>236</v>
      </c>
      <c r="B148" s="25" t="s">
        <v>67</v>
      </c>
      <c r="C148" s="11">
        <f>C149+C152</f>
        <v>2</v>
      </c>
    </row>
    <row r="149" spans="1:3" ht="31.5">
      <c r="A149" s="64" t="s">
        <v>68</v>
      </c>
      <c r="B149" s="32" t="s">
        <v>190</v>
      </c>
      <c r="C149" s="64">
        <v>1</v>
      </c>
    </row>
    <row r="150" spans="1:3" ht="15.75">
      <c r="A150" s="102"/>
      <c r="B150" s="26" t="s">
        <v>556</v>
      </c>
      <c r="C150" s="64"/>
    </row>
    <row r="151" spans="1:3" ht="15.75">
      <c r="A151" s="103"/>
      <c r="B151" s="26" t="s">
        <v>3</v>
      </c>
      <c r="C151" s="64"/>
    </row>
    <row r="152" spans="1:3" ht="15.75">
      <c r="A152" s="64" t="s">
        <v>70</v>
      </c>
      <c r="B152" s="32" t="s">
        <v>191</v>
      </c>
      <c r="C152" s="64">
        <v>1</v>
      </c>
    </row>
    <row r="153" spans="1:3" ht="15.75">
      <c r="A153" s="102" t="s">
        <v>72</v>
      </c>
      <c r="B153" s="26" t="s">
        <v>562</v>
      </c>
      <c r="C153" s="64"/>
    </row>
    <row r="154" spans="1:3" ht="31.5">
      <c r="A154" s="104"/>
      <c r="B154" s="26" t="s">
        <v>560</v>
      </c>
      <c r="C154" s="64"/>
    </row>
    <row r="155" spans="1:3" ht="15.75">
      <c r="A155" s="103"/>
      <c r="B155" s="26" t="s">
        <v>561</v>
      </c>
      <c r="C155" s="64"/>
    </row>
    <row r="156" spans="1:3" ht="15.75">
      <c r="A156" s="11">
        <v>5</v>
      </c>
      <c r="B156" s="65" t="s">
        <v>430</v>
      </c>
      <c r="C156" s="11">
        <f>C157+C174+C177+C187</f>
        <v>9</v>
      </c>
    </row>
    <row r="157" spans="1:3" ht="15.75">
      <c r="A157" s="66" t="s">
        <v>237</v>
      </c>
      <c r="B157" s="25" t="s">
        <v>74</v>
      </c>
      <c r="C157" s="11">
        <f>C158+C161+C166+C169</f>
        <v>4</v>
      </c>
    </row>
    <row r="158" spans="1:3" ht="31.5">
      <c r="A158" s="64" t="s">
        <v>75</v>
      </c>
      <c r="B158" s="32" t="s">
        <v>270</v>
      </c>
      <c r="C158" s="64">
        <v>1</v>
      </c>
    </row>
    <row r="159" spans="1:3" ht="15.75">
      <c r="A159" s="102"/>
      <c r="B159" s="26" t="s">
        <v>476</v>
      </c>
      <c r="C159" s="64"/>
    </row>
    <row r="160" spans="1:3" ht="15.75">
      <c r="A160" s="103"/>
      <c r="B160" s="26" t="s">
        <v>165</v>
      </c>
      <c r="C160" s="64"/>
    </row>
    <row r="161" spans="1:3" ht="31.5">
      <c r="A161" s="64" t="s">
        <v>77</v>
      </c>
      <c r="B161" s="32" t="s">
        <v>146</v>
      </c>
      <c r="C161" s="64">
        <v>1</v>
      </c>
    </row>
    <row r="162" spans="1:3" ht="15.75">
      <c r="A162" s="102"/>
      <c r="B162" s="26" t="s">
        <v>557</v>
      </c>
      <c r="C162" s="64"/>
    </row>
    <row r="163" spans="1:3" ht="15.75">
      <c r="A163" s="104"/>
      <c r="B163" s="26" t="s">
        <v>558</v>
      </c>
      <c r="C163" s="64"/>
    </row>
    <row r="164" spans="1:3" ht="15.75">
      <c r="A164" s="104"/>
      <c r="B164" s="26" t="s">
        <v>559</v>
      </c>
      <c r="C164" s="64"/>
    </row>
    <row r="165" spans="1:3" ht="15.75">
      <c r="A165" s="103"/>
      <c r="B165" s="26" t="s">
        <v>78</v>
      </c>
      <c r="C165" s="64"/>
    </row>
    <row r="166" spans="1:3" ht="31.5">
      <c r="A166" s="64" t="s">
        <v>166</v>
      </c>
      <c r="B166" s="32" t="s">
        <v>192</v>
      </c>
      <c r="C166" s="64">
        <v>1</v>
      </c>
    </row>
    <row r="167" spans="1:3" ht="15.75">
      <c r="A167" s="102"/>
      <c r="B167" s="26" t="s">
        <v>245</v>
      </c>
      <c r="C167" s="64"/>
    </row>
    <row r="168" spans="1:3" ht="15.75">
      <c r="A168" s="103"/>
      <c r="B168" s="26" t="s">
        <v>165</v>
      </c>
      <c r="C168" s="64"/>
    </row>
    <row r="169" spans="1:3" ht="31.5">
      <c r="A169" s="64" t="s">
        <v>167</v>
      </c>
      <c r="B169" s="32" t="s">
        <v>147</v>
      </c>
      <c r="C169" s="64">
        <v>1</v>
      </c>
    </row>
    <row r="170" spans="1:4" ht="15.75">
      <c r="A170" s="102"/>
      <c r="B170" s="26" t="s">
        <v>557</v>
      </c>
      <c r="C170" s="64"/>
      <c r="D170" s="45"/>
    </row>
    <row r="171" spans="1:3" ht="15.75">
      <c r="A171" s="104"/>
      <c r="B171" s="26" t="s">
        <v>558</v>
      </c>
      <c r="C171" s="64"/>
    </row>
    <row r="172" spans="1:3" ht="15.75">
      <c r="A172" s="104"/>
      <c r="B172" s="26" t="s">
        <v>559</v>
      </c>
      <c r="C172" s="64"/>
    </row>
    <row r="173" spans="1:3" ht="15.75">
      <c r="A173" s="103"/>
      <c r="B173" s="26" t="s">
        <v>78</v>
      </c>
      <c r="C173" s="64"/>
    </row>
    <row r="174" spans="1:3" ht="31.5">
      <c r="A174" s="66" t="s">
        <v>238</v>
      </c>
      <c r="B174" s="25" t="s">
        <v>365</v>
      </c>
      <c r="C174" s="11">
        <v>1</v>
      </c>
    </row>
    <row r="175" spans="1:3" ht="31.5">
      <c r="A175" s="102"/>
      <c r="B175" s="26" t="s">
        <v>366</v>
      </c>
      <c r="C175" s="64"/>
    </row>
    <row r="176" spans="1:3" ht="31.5">
      <c r="A176" s="103"/>
      <c r="B176" s="26" t="s">
        <v>367</v>
      </c>
      <c r="C176" s="64"/>
    </row>
    <row r="177" spans="1:3" ht="15.75">
      <c r="A177" s="66" t="s">
        <v>239</v>
      </c>
      <c r="B177" s="25" t="s">
        <v>85</v>
      </c>
      <c r="C177" s="11">
        <f>C178+C181+C184</f>
        <v>3</v>
      </c>
    </row>
    <row r="178" spans="1:3" ht="19.5" customHeight="1">
      <c r="A178" s="64" t="s">
        <v>83</v>
      </c>
      <c r="B178" s="32" t="s">
        <v>87</v>
      </c>
      <c r="C178" s="64">
        <v>1</v>
      </c>
    </row>
    <row r="179" spans="1:3" ht="15.75">
      <c r="A179" s="111"/>
      <c r="B179" s="26" t="s">
        <v>563</v>
      </c>
      <c r="C179" s="64"/>
    </row>
    <row r="180" spans="1:3" ht="15.75">
      <c r="A180" s="112"/>
      <c r="B180" s="26" t="s">
        <v>46</v>
      </c>
      <c r="C180" s="64"/>
    </row>
    <row r="181" spans="1:3" ht="15.75">
      <c r="A181" s="64" t="s">
        <v>84</v>
      </c>
      <c r="B181" s="32" t="s">
        <v>180</v>
      </c>
      <c r="C181" s="64">
        <v>1</v>
      </c>
    </row>
    <row r="182" spans="1:3" ht="15.75">
      <c r="A182" s="111"/>
      <c r="B182" s="26" t="s">
        <v>158</v>
      </c>
      <c r="C182" s="64"/>
    </row>
    <row r="183" spans="1:3" ht="31.5">
      <c r="A183" s="112"/>
      <c r="B183" s="26" t="s">
        <v>181</v>
      </c>
      <c r="C183" s="64"/>
    </row>
    <row r="184" spans="1:3" ht="15.75">
      <c r="A184" s="64" t="s">
        <v>156</v>
      </c>
      <c r="B184" s="32" t="s">
        <v>564</v>
      </c>
      <c r="C184" s="64">
        <v>1</v>
      </c>
    </row>
    <row r="185" spans="1:3" ht="15.75">
      <c r="A185" s="111"/>
      <c r="B185" s="26" t="s">
        <v>565</v>
      </c>
      <c r="C185" s="64"/>
    </row>
    <row r="186" spans="1:3" ht="27" customHeight="1">
      <c r="A186" s="112"/>
      <c r="B186" s="26" t="s">
        <v>566</v>
      </c>
      <c r="C186" s="64"/>
    </row>
    <row r="187" spans="1:3" ht="15.75">
      <c r="A187" s="66" t="s">
        <v>240</v>
      </c>
      <c r="B187" s="25" t="s">
        <v>436</v>
      </c>
      <c r="C187" s="11">
        <v>1</v>
      </c>
    </row>
    <row r="188" spans="1:3" ht="31.5">
      <c r="A188" s="102"/>
      <c r="B188" s="26" t="s">
        <v>567</v>
      </c>
      <c r="C188" s="64"/>
    </row>
    <row r="189" spans="1:3" ht="15.75">
      <c r="A189" s="103"/>
      <c r="B189" s="26" t="s">
        <v>36</v>
      </c>
      <c r="C189" s="64"/>
    </row>
    <row r="190" spans="1:3" ht="15.75">
      <c r="A190" s="11">
        <v>6</v>
      </c>
      <c r="B190" s="65" t="s">
        <v>4</v>
      </c>
      <c r="C190" s="11">
        <f>C191+C200+C204+C208+C216</f>
        <v>6</v>
      </c>
    </row>
    <row r="191" spans="1:3" s="1" customFormat="1" ht="63">
      <c r="A191" s="66" t="s">
        <v>241</v>
      </c>
      <c r="B191" s="25" t="s">
        <v>524</v>
      </c>
      <c r="C191" s="11">
        <f>C192+C196</f>
        <v>1</v>
      </c>
    </row>
    <row r="192" spans="1:3" s="2" customFormat="1" ht="31.5">
      <c r="A192" s="64" t="s">
        <v>18</v>
      </c>
      <c r="B192" s="32" t="s">
        <v>525</v>
      </c>
      <c r="C192" s="64">
        <v>0.5</v>
      </c>
    </row>
    <row r="193" spans="1:3" s="2" customFormat="1" ht="15.75">
      <c r="A193" s="106"/>
      <c r="B193" s="6" t="s">
        <v>339</v>
      </c>
      <c r="C193" s="64"/>
    </row>
    <row r="194" spans="1:3" s="2" customFormat="1" ht="15.75">
      <c r="A194" s="108"/>
      <c r="B194" s="6" t="s">
        <v>340</v>
      </c>
      <c r="C194" s="64"/>
    </row>
    <row r="195" spans="1:3" s="2" customFormat="1" ht="18.75" customHeight="1">
      <c r="A195" s="107"/>
      <c r="B195" s="6" t="s">
        <v>341</v>
      </c>
      <c r="C195" s="64"/>
    </row>
    <row r="196" spans="1:3" s="2" customFormat="1" ht="15.75">
      <c r="A196" s="64" t="s">
        <v>19</v>
      </c>
      <c r="B196" s="32" t="s">
        <v>277</v>
      </c>
      <c r="C196" s="64">
        <v>0.5</v>
      </c>
    </row>
    <row r="197" spans="1:3" s="2" customFormat="1" ht="15.75">
      <c r="A197" s="97"/>
      <c r="B197" s="6" t="s">
        <v>346</v>
      </c>
      <c r="C197" s="64"/>
    </row>
    <row r="198" spans="1:3" s="2" customFormat="1" ht="15.75">
      <c r="A198" s="105"/>
      <c r="B198" s="6" t="s">
        <v>347</v>
      </c>
      <c r="C198" s="64"/>
    </row>
    <row r="199" spans="1:3" s="2" customFormat="1" ht="18.75" customHeight="1">
      <c r="A199" s="98"/>
      <c r="B199" s="6" t="s">
        <v>330</v>
      </c>
      <c r="C199" s="64"/>
    </row>
    <row r="200" spans="1:3" s="2" customFormat="1" ht="15.75">
      <c r="A200" s="66" t="s">
        <v>242</v>
      </c>
      <c r="B200" s="25" t="s">
        <v>306</v>
      </c>
      <c r="C200" s="11">
        <v>1</v>
      </c>
    </row>
    <row r="201" spans="1:3" s="2" customFormat="1" ht="31.5">
      <c r="A201" s="111"/>
      <c r="B201" s="6" t="s">
        <v>570</v>
      </c>
      <c r="C201" s="64"/>
    </row>
    <row r="202" spans="1:3" s="2" customFormat="1" ht="31.5">
      <c r="A202" s="112"/>
      <c r="B202" s="6" t="s">
        <v>397</v>
      </c>
      <c r="C202" s="64"/>
    </row>
    <row r="203" spans="1:3" s="2" customFormat="1" ht="15.75">
      <c r="A203" s="66"/>
      <c r="B203" s="6" t="s">
        <v>337</v>
      </c>
      <c r="C203" s="64"/>
    </row>
    <row r="204" spans="1:3" s="2" customFormat="1" ht="15.75">
      <c r="A204" s="66" t="s">
        <v>243</v>
      </c>
      <c r="B204" s="25" t="s">
        <v>307</v>
      </c>
      <c r="C204" s="11">
        <v>1</v>
      </c>
    </row>
    <row r="205" spans="1:3" s="2" customFormat="1" ht="27.75" customHeight="1">
      <c r="A205" s="111"/>
      <c r="B205" s="6" t="s">
        <v>571</v>
      </c>
      <c r="C205" s="27"/>
    </row>
    <row r="206" spans="1:3" s="2" customFormat="1" ht="31.5">
      <c r="A206" s="113"/>
      <c r="B206" s="6" t="s">
        <v>568</v>
      </c>
      <c r="C206" s="27"/>
    </row>
    <row r="207" spans="1:3" s="2" customFormat="1" ht="15.75">
      <c r="A207" s="112"/>
      <c r="B207" s="6" t="s">
        <v>569</v>
      </c>
      <c r="C207" s="27"/>
    </row>
    <row r="208" spans="1:3" s="3" customFormat="1" ht="15.75">
      <c r="A208" s="78" t="s">
        <v>244</v>
      </c>
      <c r="B208" s="79" t="s">
        <v>95</v>
      </c>
      <c r="C208" s="77">
        <f>C209+C212</f>
        <v>1.5</v>
      </c>
    </row>
    <row r="209" spans="1:3" s="3" customFormat="1" ht="31.5">
      <c r="A209" s="27" t="s">
        <v>279</v>
      </c>
      <c r="B209" s="22" t="s">
        <v>308</v>
      </c>
      <c r="C209" s="27">
        <v>0.5</v>
      </c>
    </row>
    <row r="210" spans="1:3" s="3" customFormat="1" ht="18.75" customHeight="1">
      <c r="A210" s="106"/>
      <c r="B210" s="6" t="s">
        <v>345</v>
      </c>
      <c r="C210" s="27"/>
    </row>
    <row r="211" spans="1:3" s="3" customFormat="1" ht="18.75" customHeight="1">
      <c r="A211" s="107"/>
      <c r="B211" s="6" t="s">
        <v>334</v>
      </c>
      <c r="C211" s="27"/>
    </row>
    <row r="212" spans="1:3" s="3" customFormat="1" ht="31.5">
      <c r="A212" s="27" t="s">
        <v>280</v>
      </c>
      <c r="B212" s="22" t="s">
        <v>309</v>
      </c>
      <c r="C212" s="27">
        <v>1</v>
      </c>
    </row>
    <row r="213" spans="1:3" s="3" customFormat="1" ht="15.75">
      <c r="A213" s="106"/>
      <c r="B213" s="6" t="s">
        <v>572</v>
      </c>
      <c r="C213" s="27"/>
    </row>
    <row r="214" spans="1:3" s="3" customFormat="1" ht="15.75">
      <c r="A214" s="108"/>
      <c r="B214" s="6" t="s">
        <v>398</v>
      </c>
      <c r="C214" s="27"/>
    </row>
    <row r="215" spans="1:3" s="3" customFormat="1" ht="15.75">
      <c r="A215" s="107"/>
      <c r="B215" s="6" t="s">
        <v>344</v>
      </c>
      <c r="C215" s="27"/>
    </row>
    <row r="216" spans="1:3" s="1" customFormat="1" ht="31.5">
      <c r="A216" s="66" t="s">
        <v>283</v>
      </c>
      <c r="B216" s="25" t="s">
        <v>310</v>
      </c>
      <c r="C216" s="11">
        <f>C217+C221</f>
        <v>1.5</v>
      </c>
    </row>
    <row r="217" spans="1:3" s="2" customFormat="1" ht="15.75">
      <c r="A217" s="64" t="s">
        <v>311</v>
      </c>
      <c r="B217" s="32" t="s">
        <v>312</v>
      </c>
      <c r="C217" s="64">
        <v>0.5</v>
      </c>
    </row>
    <row r="218" spans="1:3" s="2" customFormat="1" ht="15.75">
      <c r="A218" s="97"/>
      <c r="B218" s="6" t="s">
        <v>339</v>
      </c>
      <c r="C218" s="64"/>
    </row>
    <row r="219" spans="1:3" s="2" customFormat="1" ht="15.75">
      <c r="A219" s="105"/>
      <c r="B219" s="6" t="s">
        <v>340</v>
      </c>
      <c r="C219" s="64"/>
    </row>
    <row r="220" spans="1:3" s="2" customFormat="1" ht="15.75">
      <c r="A220" s="98"/>
      <c r="B220" s="6" t="s">
        <v>341</v>
      </c>
      <c r="C220" s="64"/>
    </row>
    <row r="221" spans="1:3" s="2" customFormat="1" ht="31.5">
      <c r="A221" s="64" t="s">
        <v>313</v>
      </c>
      <c r="B221" s="32" t="s">
        <v>314</v>
      </c>
      <c r="C221" s="64">
        <v>1</v>
      </c>
    </row>
    <row r="222" spans="1:3" s="2" customFormat="1" ht="15.75">
      <c r="A222" s="97"/>
      <c r="B222" s="6" t="s">
        <v>573</v>
      </c>
      <c r="C222" s="64"/>
    </row>
    <row r="223" spans="1:3" s="2" customFormat="1" ht="15.75">
      <c r="A223" s="105"/>
      <c r="B223" s="6" t="s">
        <v>342</v>
      </c>
      <c r="C223" s="64"/>
    </row>
    <row r="224" spans="1:3" s="2" customFormat="1" ht="31.5">
      <c r="A224" s="98"/>
      <c r="B224" s="6" t="s">
        <v>343</v>
      </c>
      <c r="C224" s="64"/>
    </row>
    <row r="225" spans="1:3" ht="27" customHeight="1">
      <c r="A225" s="11">
        <v>7</v>
      </c>
      <c r="B225" s="65" t="s">
        <v>431</v>
      </c>
      <c r="C225" s="11">
        <f>C226+C236+C243+C252+C259+C262+C266+C274</f>
        <v>12</v>
      </c>
    </row>
    <row r="226" spans="1:3" ht="15.75">
      <c r="A226" s="66" t="s">
        <v>224</v>
      </c>
      <c r="B226" s="25" t="s">
        <v>98</v>
      </c>
      <c r="C226" s="11">
        <f>C227+C230+C233</f>
        <v>1.5</v>
      </c>
    </row>
    <row r="227" spans="1:3" ht="15.75">
      <c r="A227" s="27" t="s">
        <v>99</v>
      </c>
      <c r="B227" s="20" t="s">
        <v>438</v>
      </c>
      <c r="C227" s="64">
        <v>0.5</v>
      </c>
    </row>
    <row r="228" spans="1:251" ht="15.75">
      <c r="A228" s="106"/>
      <c r="B228" s="6" t="s">
        <v>405</v>
      </c>
      <c r="C228" s="80"/>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c r="IK228" s="4"/>
      <c r="IL228" s="4"/>
      <c r="IM228" s="4"/>
      <c r="IN228" s="4"/>
      <c r="IO228" s="4"/>
      <c r="IP228" s="4"/>
      <c r="IQ228" s="4"/>
    </row>
    <row r="229" spans="1:251" s="50" customFormat="1" ht="31.5">
      <c r="A229" s="107"/>
      <c r="B229" s="6" t="s">
        <v>289</v>
      </c>
      <c r="C229" s="80"/>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c r="IK229" s="4"/>
      <c r="IL229" s="4"/>
      <c r="IM229" s="4"/>
      <c r="IN229" s="4"/>
      <c r="IO229" s="4"/>
      <c r="IP229" s="4"/>
      <c r="IQ229" s="4"/>
    </row>
    <row r="230" spans="1:251" ht="33" customHeight="1">
      <c r="A230" s="27" t="s">
        <v>260</v>
      </c>
      <c r="B230" s="32" t="s">
        <v>368</v>
      </c>
      <c r="C230" s="80">
        <v>0.5</v>
      </c>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c r="IK230" s="4"/>
      <c r="IL230" s="4"/>
      <c r="IM230" s="4"/>
      <c r="IN230" s="4"/>
      <c r="IO230" s="4"/>
      <c r="IP230" s="4"/>
      <c r="IQ230" s="4"/>
    </row>
    <row r="231" spans="1:251" ht="15.75">
      <c r="A231" s="106"/>
      <c r="B231" s="26" t="s">
        <v>404</v>
      </c>
      <c r="C231" s="80"/>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c r="IK231" s="4"/>
      <c r="IL231" s="4"/>
      <c r="IM231" s="4"/>
      <c r="IN231" s="4"/>
      <c r="IO231" s="4"/>
      <c r="IP231" s="4"/>
      <c r="IQ231" s="4"/>
    </row>
    <row r="232" spans="1:251" ht="15.75">
      <c r="A232" s="107"/>
      <c r="B232" s="6" t="s">
        <v>369</v>
      </c>
      <c r="C232" s="80"/>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4"/>
      <c r="HW232" s="4"/>
      <c r="HX232" s="4"/>
      <c r="HY232" s="4"/>
      <c r="HZ232" s="4"/>
      <c r="IA232" s="4"/>
      <c r="IB232" s="4"/>
      <c r="IC232" s="4"/>
      <c r="ID232" s="4"/>
      <c r="IE232" s="4"/>
      <c r="IF232" s="4"/>
      <c r="IG232" s="4"/>
      <c r="IH232" s="4"/>
      <c r="II232" s="4"/>
      <c r="IJ232" s="4"/>
      <c r="IK232" s="4"/>
      <c r="IL232" s="4"/>
      <c r="IM232" s="4"/>
      <c r="IN232" s="4"/>
      <c r="IO232" s="4"/>
      <c r="IP232" s="4"/>
      <c r="IQ232" s="4"/>
    </row>
    <row r="233" spans="1:251" ht="15.75">
      <c r="A233" s="51" t="s">
        <v>261</v>
      </c>
      <c r="B233" s="22" t="s">
        <v>370</v>
      </c>
      <c r="C233" s="80">
        <v>0.5</v>
      </c>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4"/>
      <c r="HW233" s="4"/>
      <c r="HX233" s="4"/>
      <c r="HY233" s="4"/>
      <c r="HZ233" s="4"/>
      <c r="IA233" s="4"/>
      <c r="IB233" s="4"/>
      <c r="IC233" s="4"/>
      <c r="ID233" s="4"/>
      <c r="IE233" s="4"/>
      <c r="IF233" s="4"/>
      <c r="IG233" s="4"/>
      <c r="IH233" s="4"/>
      <c r="II233" s="4"/>
      <c r="IJ233" s="4"/>
      <c r="IK233" s="4"/>
      <c r="IL233" s="4"/>
      <c r="IM233" s="4"/>
      <c r="IN233" s="4"/>
      <c r="IO233" s="4"/>
      <c r="IP233" s="4"/>
      <c r="IQ233" s="4"/>
    </row>
    <row r="234" spans="1:251" ht="15.75">
      <c r="A234" s="109"/>
      <c r="B234" s="6" t="s">
        <v>427</v>
      </c>
      <c r="C234" s="80"/>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c r="IK234" s="4"/>
      <c r="IL234" s="4"/>
      <c r="IM234" s="4"/>
      <c r="IN234" s="4"/>
      <c r="IO234" s="4"/>
      <c r="IP234" s="4"/>
      <c r="IQ234" s="4"/>
    </row>
    <row r="235" spans="1:3" ht="15.75">
      <c r="A235" s="110"/>
      <c r="B235" s="6" t="s">
        <v>371</v>
      </c>
      <c r="C235" s="64"/>
    </row>
    <row r="236" spans="1:4" s="47" customFormat="1" ht="15.75">
      <c r="A236" s="66" t="s">
        <v>221</v>
      </c>
      <c r="B236" s="25" t="s">
        <v>193</v>
      </c>
      <c r="C236" s="11">
        <f>C237+C240</f>
        <v>2</v>
      </c>
      <c r="D236" s="49"/>
    </row>
    <row r="237" spans="1:3" ht="15.75">
      <c r="A237" s="64" t="s">
        <v>22</v>
      </c>
      <c r="B237" s="32" t="s">
        <v>194</v>
      </c>
      <c r="C237" s="64">
        <v>1</v>
      </c>
    </row>
    <row r="238" spans="1:3" ht="15.75">
      <c r="A238" s="97"/>
      <c r="B238" s="26" t="s">
        <v>574</v>
      </c>
      <c r="C238" s="64"/>
    </row>
    <row r="239" spans="1:3" ht="31.5">
      <c r="A239" s="98"/>
      <c r="B239" s="26" t="s">
        <v>576</v>
      </c>
      <c r="C239" s="64"/>
    </row>
    <row r="240" spans="1:3" ht="15.75">
      <c r="A240" s="64" t="s">
        <v>23</v>
      </c>
      <c r="B240" s="32" t="s">
        <v>195</v>
      </c>
      <c r="C240" s="64">
        <v>1</v>
      </c>
    </row>
    <row r="241" spans="1:3" ht="15.75">
      <c r="A241" s="97"/>
      <c r="B241" s="26" t="s">
        <v>577</v>
      </c>
      <c r="C241" s="64"/>
    </row>
    <row r="242" spans="1:3" ht="31.5">
      <c r="A242" s="98"/>
      <c r="B242" s="26" t="s">
        <v>196</v>
      </c>
      <c r="C242" s="64"/>
    </row>
    <row r="243" spans="1:3" ht="31.5">
      <c r="A243" s="66" t="s">
        <v>225</v>
      </c>
      <c r="B243" s="25" t="s">
        <v>100</v>
      </c>
      <c r="C243" s="11">
        <f>C244+C248</f>
        <v>2</v>
      </c>
    </row>
    <row r="244" spans="1:3" ht="15.75">
      <c r="A244" s="64" t="s">
        <v>150</v>
      </c>
      <c r="B244" s="32" t="s">
        <v>213</v>
      </c>
      <c r="C244" s="64">
        <v>1</v>
      </c>
    </row>
    <row r="245" spans="1:3" ht="15.75">
      <c r="A245" s="102"/>
      <c r="B245" s="26" t="s">
        <v>575</v>
      </c>
      <c r="C245" s="64"/>
    </row>
    <row r="246" spans="1:3" ht="15.75">
      <c r="A246" s="104"/>
      <c r="B246" s="26" t="s">
        <v>303</v>
      </c>
      <c r="C246" s="64"/>
    </row>
    <row r="247" spans="1:3" ht="15.75">
      <c r="A247" s="103"/>
      <c r="B247" s="26" t="s">
        <v>103</v>
      </c>
      <c r="C247" s="64"/>
    </row>
    <row r="248" spans="1:3" ht="15.75">
      <c r="A248" s="64" t="s">
        <v>151</v>
      </c>
      <c r="B248" s="32" t="s">
        <v>214</v>
      </c>
      <c r="C248" s="64">
        <v>1</v>
      </c>
    </row>
    <row r="249" spans="1:3" ht="15.75">
      <c r="A249" s="102"/>
      <c r="B249" s="26" t="s">
        <v>575</v>
      </c>
      <c r="C249" s="64"/>
    </row>
    <row r="250" spans="1:3" s="52" customFormat="1" ht="15.75">
      <c r="A250" s="104"/>
      <c r="B250" s="26" t="s">
        <v>303</v>
      </c>
      <c r="C250" s="64"/>
    </row>
    <row r="251" spans="1:3" ht="15.75">
      <c r="A251" s="103"/>
      <c r="B251" s="26" t="s">
        <v>103</v>
      </c>
      <c r="C251" s="64"/>
    </row>
    <row r="252" spans="1:3" s="12" customFormat="1" ht="15.75">
      <c r="A252" s="66" t="s">
        <v>226</v>
      </c>
      <c r="B252" s="25" t="s">
        <v>526</v>
      </c>
      <c r="C252" s="11">
        <f>C253+C256</f>
        <v>1</v>
      </c>
    </row>
    <row r="253" spans="1:3" s="12" customFormat="1" ht="15.75">
      <c r="A253" s="27" t="s">
        <v>227</v>
      </c>
      <c r="B253" s="22" t="s">
        <v>527</v>
      </c>
      <c r="C253" s="64">
        <v>0.5</v>
      </c>
    </row>
    <row r="254" spans="1:3" s="12" customFormat="1" ht="31.5">
      <c r="A254" s="106"/>
      <c r="B254" s="91" t="s">
        <v>528</v>
      </c>
      <c r="C254" s="67"/>
    </row>
    <row r="255" spans="1:3" s="12" customFormat="1" ht="31.5">
      <c r="A255" s="107"/>
      <c r="B255" s="6" t="s">
        <v>529</v>
      </c>
      <c r="C255" s="67"/>
    </row>
    <row r="256" spans="1:3" s="12" customFormat="1" ht="28.5" customHeight="1">
      <c r="A256" s="27" t="s">
        <v>228</v>
      </c>
      <c r="B256" s="82" t="s">
        <v>530</v>
      </c>
      <c r="C256" s="67">
        <v>0.5</v>
      </c>
    </row>
    <row r="257" spans="1:3" s="12" customFormat="1" ht="26.25" customHeight="1">
      <c r="A257" s="106"/>
      <c r="B257" s="6" t="s">
        <v>531</v>
      </c>
      <c r="C257" s="23"/>
    </row>
    <row r="258" spans="1:3" s="12" customFormat="1" ht="15.75">
      <c r="A258" s="107"/>
      <c r="B258" s="6" t="s">
        <v>532</v>
      </c>
      <c r="C258" s="67"/>
    </row>
    <row r="259" spans="1:3" ht="15.75">
      <c r="A259" s="60" t="s">
        <v>372</v>
      </c>
      <c r="B259" s="61" t="s">
        <v>373</v>
      </c>
      <c r="C259" s="74">
        <v>1</v>
      </c>
    </row>
    <row r="260" spans="1:4" s="54" customFormat="1" ht="15.75">
      <c r="A260" s="99"/>
      <c r="B260" s="55" t="s">
        <v>579</v>
      </c>
      <c r="C260" s="76"/>
      <c r="D260" s="53"/>
    </row>
    <row r="261" spans="1:4" s="54" customFormat="1" ht="15.75">
      <c r="A261" s="100"/>
      <c r="B261" s="55" t="s">
        <v>580</v>
      </c>
      <c r="C261" s="76"/>
      <c r="D261" s="53"/>
    </row>
    <row r="262" spans="1:3" ht="15.75">
      <c r="A262" s="60" t="s">
        <v>374</v>
      </c>
      <c r="B262" s="61" t="s">
        <v>581</v>
      </c>
      <c r="C262" s="74">
        <v>1</v>
      </c>
    </row>
    <row r="263" spans="1:4" s="54" customFormat="1" ht="15.75">
      <c r="A263" s="99"/>
      <c r="B263" s="55" t="s">
        <v>375</v>
      </c>
      <c r="C263" s="76"/>
      <c r="D263" s="53"/>
    </row>
    <row r="264" spans="1:4" s="54" customFormat="1" ht="31.5">
      <c r="A264" s="101"/>
      <c r="B264" s="55" t="s">
        <v>376</v>
      </c>
      <c r="C264" s="76"/>
      <c r="D264" s="53"/>
    </row>
    <row r="265" spans="1:4" s="54" customFormat="1" ht="15.75">
      <c r="A265" s="100"/>
      <c r="B265" s="55" t="s">
        <v>377</v>
      </c>
      <c r="C265" s="76"/>
      <c r="D265" s="53"/>
    </row>
    <row r="266" spans="1:3" ht="15.75">
      <c r="A266" s="66" t="s">
        <v>378</v>
      </c>
      <c r="B266" s="25" t="s">
        <v>104</v>
      </c>
      <c r="C266" s="11">
        <f>C267+C270</f>
        <v>2</v>
      </c>
    </row>
    <row r="267" spans="1:3" ht="15.75">
      <c r="A267" s="64" t="s">
        <v>379</v>
      </c>
      <c r="B267" s="32" t="s">
        <v>449</v>
      </c>
      <c r="C267" s="64">
        <v>1</v>
      </c>
    </row>
    <row r="268" spans="1:3" ht="15.75">
      <c r="A268" s="102"/>
      <c r="B268" s="26" t="s">
        <v>485</v>
      </c>
      <c r="C268" s="64"/>
    </row>
    <row r="269" spans="1:3" ht="15.75">
      <c r="A269" s="103"/>
      <c r="B269" s="26" t="s">
        <v>296</v>
      </c>
      <c r="C269" s="64"/>
    </row>
    <row r="270" spans="1:3" ht="15.75">
      <c r="A270" s="64" t="s">
        <v>380</v>
      </c>
      <c r="B270" s="32" t="s">
        <v>450</v>
      </c>
      <c r="C270" s="64">
        <v>1</v>
      </c>
    </row>
    <row r="271" spans="1:3" ht="31.5">
      <c r="A271" s="102"/>
      <c r="B271" s="26" t="s">
        <v>451</v>
      </c>
      <c r="C271" s="64"/>
    </row>
    <row r="272" spans="1:3" ht="15.75">
      <c r="A272" s="104"/>
      <c r="B272" s="26" t="s">
        <v>453</v>
      </c>
      <c r="C272" s="64"/>
    </row>
    <row r="273" spans="1:3" ht="15.75">
      <c r="A273" s="103"/>
      <c r="B273" s="26" t="s">
        <v>452</v>
      </c>
      <c r="C273" s="64"/>
    </row>
    <row r="274" spans="1:3" s="13" customFormat="1" ht="15.75">
      <c r="A274" s="66" t="s">
        <v>382</v>
      </c>
      <c r="B274" s="25" t="s">
        <v>304</v>
      </c>
      <c r="C274" s="11">
        <f>C275+C279+C283</f>
        <v>1.5</v>
      </c>
    </row>
    <row r="275" spans="1:3" s="13" customFormat="1" ht="31.5">
      <c r="A275" s="64" t="s">
        <v>383</v>
      </c>
      <c r="B275" s="32" t="s">
        <v>519</v>
      </c>
      <c r="C275" s="64">
        <v>0.5</v>
      </c>
    </row>
    <row r="276" spans="1:3" s="13" customFormat="1" ht="15.75">
      <c r="A276" s="97"/>
      <c r="B276" s="26" t="s">
        <v>582</v>
      </c>
      <c r="C276" s="64"/>
    </row>
    <row r="277" spans="1:3" s="13" customFormat="1" ht="15.75">
      <c r="A277" s="105"/>
      <c r="B277" s="26" t="s">
        <v>583</v>
      </c>
      <c r="C277" s="64"/>
    </row>
    <row r="278" spans="1:3" s="13" customFormat="1" ht="15.75">
      <c r="A278" s="98"/>
      <c r="B278" s="26" t="s">
        <v>584</v>
      </c>
      <c r="C278" s="64"/>
    </row>
    <row r="279" spans="1:3" s="13" customFormat="1" ht="15.75">
      <c r="A279" s="64" t="s">
        <v>384</v>
      </c>
      <c r="B279" s="32" t="s">
        <v>585</v>
      </c>
      <c r="C279" s="64">
        <v>0.5</v>
      </c>
    </row>
    <row r="280" spans="1:3" s="13" customFormat="1" ht="31.5">
      <c r="A280" s="97"/>
      <c r="B280" s="26" t="s">
        <v>318</v>
      </c>
      <c r="C280" s="64"/>
    </row>
    <row r="281" spans="1:3" s="13" customFormat="1" ht="31.5">
      <c r="A281" s="105"/>
      <c r="B281" s="26" t="s">
        <v>319</v>
      </c>
      <c r="C281" s="64"/>
    </row>
    <row r="282" spans="1:3" s="13" customFormat="1" ht="15.75">
      <c r="A282" s="98"/>
      <c r="B282" s="26" t="s">
        <v>305</v>
      </c>
      <c r="C282" s="64"/>
    </row>
    <row r="283" spans="1:3" s="13" customFormat="1" ht="15.75">
      <c r="A283" s="64" t="s">
        <v>385</v>
      </c>
      <c r="B283" s="32" t="s">
        <v>586</v>
      </c>
      <c r="C283" s="64">
        <v>0.5</v>
      </c>
    </row>
    <row r="284" spans="1:3" s="13" customFormat="1" ht="15.75">
      <c r="A284" s="97"/>
      <c r="B284" s="26" t="s">
        <v>587</v>
      </c>
      <c r="C284" s="64"/>
    </row>
    <row r="285" spans="1:3" s="13" customFormat="1" ht="15.75">
      <c r="A285" s="98"/>
      <c r="B285" s="26" t="s">
        <v>305</v>
      </c>
      <c r="C285" s="64"/>
    </row>
    <row r="286" spans="1:3" ht="15.75">
      <c r="A286" s="10" t="s">
        <v>387</v>
      </c>
      <c r="B286" s="83" t="s">
        <v>386</v>
      </c>
      <c r="C286" s="11">
        <f>C287+C289</f>
        <v>25</v>
      </c>
    </row>
    <row r="287" spans="1:3" ht="15.75">
      <c r="A287" s="11" t="s">
        <v>256</v>
      </c>
      <c r="B287" s="65" t="s">
        <v>124</v>
      </c>
      <c r="C287" s="11">
        <f>C288</f>
        <v>10</v>
      </c>
    </row>
    <row r="288" spans="1:3" ht="15.75">
      <c r="A288" s="66"/>
      <c r="B288" s="25" t="s">
        <v>428</v>
      </c>
      <c r="C288" s="11">
        <v>10</v>
      </c>
    </row>
    <row r="289" spans="1:3" ht="15.75">
      <c r="A289" s="11" t="s">
        <v>257</v>
      </c>
      <c r="B289" s="65" t="s">
        <v>169</v>
      </c>
      <c r="C289" s="11">
        <f>C290+C292+C294+C296+C298</f>
        <v>15</v>
      </c>
    </row>
    <row r="290" spans="1:3" ht="15.75">
      <c r="A290" s="66" t="s">
        <v>388</v>
      </c>
      <c r="B290" s="25" t="s">
        <v>125</v>
      </c>
      <c r="C290" s="11">
        <v>2</v>
      </c>
    </row>
    <row r="291" spans="1:3" ht="25.5" customHeight="1">
      <c r="A291" s="67"/>
      <c r="B291" s="26" t="s">
        <v>184</v>
      </c>
      <c r="C291" s="64"/>
    </row>
    <row r="292" spans="1:3" ht="15.75">
      <c r="A292" s="66" t="s">
        <v>389</v>
      </c>
      <c r="B292" s="25" t="s">
        <v>126</v>
      </c>
      <c r="C292" s="11">
        <v>3</v>
      </c>
    </row>
    <row r="293" spans="1:3" ht="31.5">
      <c r="A293" s="67"/>
      <c r="B293" s="26" t="s">
        <v>185</v>
      </c>
      <c r="C293" s="64"/>
    </row>
    <row r="294" spans="1:3" ht="15.75">
      <c r="A294" s="66" t="s">
        <v>390</v>
      </c>
      <c r="B294" s="25" t="s">
        <v>127</v>
      </c>
      <c r="C294" s="11">
        <v>4</v>
      </c>
    </row>
    <row r="295" spans="1:3" ht="31.5">
      <c r="A295" s="67"/>
      <c r="B295" s="26" t="s">
        <v>186</v>
      </c>
      <c r="C295" s="64"/>
    </row>
    <row r="296" spans="1:3" ht="15.75">
      <c r="A296" s="66" t="s">
        <v>391</v>
      </c>
      <c r="B296" s="25" t="s">
        <v>128</v>
      </c>
      <c r="C296" s="11">
        <v>4</v>
      </c>
    </row>
    <row r="297" spans="1:3" ht="31.5">
      <c r="A297" s="67"/>
      <c r="B297" s="26" t="s">
        <v>187</v>
      </c>
      <c r="C297" s="64"/>
    </row>
    <row r="298" spans="1:3" ht="31.5">
      <c r="A298" s="66" t="s">
        <v>392</v>
      </c>
      <c r="B298" s="25" t="s">
        <v>129</v>
      </c>
      <c r="C298" s="11">
        <v>2</v>
      </c>
    </row>
    <row r="299" spans="1:3" ht="31.5">
      <c r="A299" s="67"/>
      <c r="B299" s="26" t="s">
        <v>188</v>
      </c>
      <c r="C299" s="64"/>
    </row>
    <row r="300" spans="1:4" s="52" customFormat="1" ht="15.75">
      <c r="A300" s="11">
        <v>9</v>
      </c>
      <c r="B300" s="65" t="s">
        <v>396</v>
      </c>
      <c r="C300" s="11">
        <v>10</v>
      </c>
      <c r="D300" s="56"/>
    </row>
    <row r="301" spans="1:4" s="52" customFormat="1" ht="15.75">
      <c r="A301" s="10"/>
      <c r="B301" s="65" t="s">
        <v>130</v>
      </c>
      <c r="C301" s="84">
        <f>C6+C33+C76+C133+C156+C190+C225+C286+C300</f>
        <v>100</v>
      </c>
      <c r="D301" s="56"/>
    </row>
    <row r="302" ht="15.75"/>
    <row r="303" ht="15.75"/>
    <row r="319" ht="15.75">
      <c r="IQ319" s="57"/>
    </row>
  </sheetData>
  <sheetProtection/>
  <mergeCells count="75">
    <mergeCell ref="A120:A121"/>
    <mergeCell ref="A123:A125"/>
    <mergeCell ref="A128:A129"/>
    <mergeCell ref="A131:A132"/>
    <mergeCell ref="A97:A98"/>
    <mergeCell ref="A100:A101"/>
    <mergeCell ref="A104:A106"/>
    <mergeCell ref="A108:A110"/>
    <mergeCell ref="A113:A114"/>
    <mergeCell ref="A116:A117"/>
    <mergeCell ref="A72:A75"/>
    <mergeCell ref="A79:A82"/>
    <mergeCell ref="A84:A85"/>
    <mergeCell ref="A87:A88"/>
    <mergeCell ref="A90:A91"/>
    <mergeCell ref="A94:A95"/>
    <mergeCell ref="A44:A45"/>
    <mergeCell ref="A47:A49"/>
    <mergeCell ref="A52:A54"/>
    <mergeCell ref="A60:A62"/>
    <mergeCell ref="A65:A67"/>
    <mergeCell ref="A69:A70"/>
    <mergeCell ref="A15:A16"/>
    <mergeCell ref="A19:A20"/>
    <mergeCell ref="A136:A137"/>
    <mergeCell ref="A56:A58"/>
    <mergeCell ref="A139:A140"/>
    <mergeCell ref="A22:A23"/>
    <mergeCell ref="A25:A27"/>
    <mergeCell ref="A29:A32"/>
    <mergeCell ref="A35:A37"/>
    <mergeCell ref="A40:A42"/>
    <mergeCell ref="A4:C4"/>
    <mergeCell ref="A1:C1"/>
    <mergeCell ref="A2:C2"/>
    <mergeCell ref="A3:C3"/>
    <mergeCell ref="A9:A10"/>
    <mergeCell ref="A12:A13"/>
    <mergeCell ref="A143:A144"/>
    <mergeCell ref="A146:A147"/>
    <mergeCell ref="A150:A151"/>
    <mergeCell ref="A153:A155"/>
    <mergeCell ref="A159:A160"/>
    <mergeCell ref="A162:A165"/>
    <mergeCell ref="A167:A168"/>
    <mergeCell ref="A170:A173"/>
    <mergeCell ref="A175:A176"/>
    <mergeCell ref="A179:A180"/>
    <mergeCell ref="A182:A183"/>
    <mergeCell ref="A185:A186"/>
    <mergeCell ref="A188:A189"/>
    <mergeCell ref="A193:A195"/>
    <mergeCell ref="A197:A199"/>
    <mergeCell ref="A201:A202"/>
    <mergeCell ref="A205:A207"/>
    <mergeCell ref="A210:A211"/>
    <mergeCell ref="A213:A215"/>
    <mergeCell ref="A218:A220"/>
    <mergeCell ref="A222:A224"/>
    <mergeCell ref="A228:A229"/>
    <mergeCell ref="A231:A232"/>
    <mergeCell ref="A234:A235"/>
    <mergeCell ref="A238:A239"/>
    <mergeCell ref="A241:A242"/>
    <mergeCell ref="A245:A247"/>
    <mergeCell ref="A249:A251"/>
    <mergeCell ref="A254:A255"/>
    <mergeCell ref="A257:A258"/>
    <mergeCell ref="A284:A285"/>
    <mergeCell ref="A260:A261"/>
    <mergeCell ref="A263:A265"/>
    <mergeCell ref="A268:A269"/>
    <mergeCell ref="A271:A273"/>
    <mergeCell ref="A276:A278"/>
    <mergeCell ref="A280:A282"/>
  </mergeCells>
  <printOptions horizontalCentered="1"/>
  <pageMargins left="0.27" right="0.21" top="0.24" bottom="0.28" header="0.17" footer="0.19"/>
  <pageSetup horizontalDpi="600" verticalDpi="600" orientation="portrait" paperSize="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1:IP474"/>
  <sheetViews>
    <sheetView zoomScale="86" zoomScaleNormal="86" zoomScalePageLayoutView="0" workbookViewId="0" topLeftCell="A1">
      <selection activeCell="M8" sqref="M8"/>
    </sheetView>
  </sheetViews>
  <sheetFormatPr defaultColWidth="8.88671875" defaultRowHeight="18.75"/>
  <cols>
    <col min="1" max="1" width="7.10546875" style="38" customWidth="1"/>
    <col min="2" max="2" width="58.99609375" style="12" customWidth="1"/>
    <col min="3" max="3" width="8.3359375" style="41" customWidth="1"/>
    <col min="4" max="16384" width="8.88671875" style="12" customWidth="1"/>
  </cols>
  <sheetData>
    <row r="1" spans="1:3" s="9" customFormat="1" ht="16.5" customHeight="1">
      <c r="A1" s="131" t="s">
        <v>131</v>
      </c>
      <c r="B1" s="131"/>
      <c r="C1" s="131"/>
    </row>
    <row r="2" spans="1:3" s="9" customFormat="1" ht="16.5" customHeight="1">
      <c r="A2" s="115" t="s">
        <v>536</v>
      </c>
      <c r="B2" s="115"/>
      <c r="C2" s="115"/>
    </row>
    <row r="3" spans="1:3" s="9" customFormat="1" ht="16.5" customHeight="1">
      <c r="A3" s="131" t="s">
        <v>535</v>
      </c>
      <c r="B3" s="131"/>
      <c r="C3" s="131"/>
    </row>
    <row r="4" spans="1:3" s="9" customFormat="1" ht="21.75" customHeight="1">
      <c r="A4" s="114" t="s">
        <v>638</v>
      </c>
      <c r="B4" s="114"/>
      <c r="C4" s="114"/>
    </row>
    <row r="5" spans="1:3" ht="66.75" customHeight="1">
      <c r="A5" s="10" t="s">
        <v>29</v>
      </c>
      <c r="B5" s="11" t="s">
        <v>24</v>
      </c>
      <c r="C5" s="11" t="s">
        <v>264</v>
      </c>
    </row>
    <row r="6" spans="1:3" ht="30" customHeight="1">
      <c r="A6" s="11">
        <v>1</v>
      </c>
      <c r="B6" s="65" t="s">
        <v>32</v>
      </c>
      <c r="C6" s="11">
        <f>C7+C14+C17+C25+C32+C36</f>
        <v>8</v>
      </c>
    </row>
    <row r="7" spans="1:3" ht="18.75" customHeight="1">
      <c r="A7" s="66" t="s">
        <v>246</v>
      </c>
      <c r="B7" s="25" t="s">
        <v>33</v>
      </c>
      <c r="C7" s="66">
        <f>C8+C11</f>
        <v>1.5</v>
      </c>
    </row>
    <row r="8" spans="1:3" ht="16.5" customHeight="1">
      <c r="A8" s="64" t="s">
        <v>7</v>
      </c>
      <c r="B8" s="32" t="s">
        <v>34</v>
      </c>
      <c r="C8" s="64">
        <v>0.5</v>
      </c>
    </row>
    <row r="9" spans="1:3" ht="15.75">
      <c r="A9" s="102"/>
      <c r="B9" s="26" t="s">
        <v>501</v>
      </c>
      <c r="C9" s="64"/>
    </row>
    <row r="10" spans="1:3" ht="15.75">
      <c r="A10" s="103"/>
      <c r="B10" s="26" t="s">
        <v>106</v>
      </c>
      <c r="C10" s="64"/>
    </row>
    <row r="11" spans="1:3" ht="16.5" customHeight="1">
      <c r="A11" s="64" t="s">
        <v>8</v>
      </c>
      <c r="B11" s="32" t="s">
        <v>35</v>
      </c>
      <c r="C11" s="64">
        <v>1</v>
      </c>
    </row>
    <row r="12" spans="1:3" ht="31.5">
      <c r="A12" s="102"/>
      <c r="B12" s="26" t="s">
        <v>300</v>
      </c>
      <c r="C12" s="64"/>
    </row>
    <row r="13" spans="1:3" ht="15.75">
      <c r="A13" s="103"/>
      <c r="B13" s="26" t="s">
        <v>36</v>
      </c>
      <c r="C13" s="64"/>
    </row>
    <row r="14" spans="1:3" ht="15.75">
      <c r="A14" s="66" t="s">
        <v>222</v>
      </c>
      <c r="B14" s="25" t="s">
        <v>210</v>
      </c>
      <c r="C14" s="66">
        <v>1</v>
      </c>
    </row>
    <row r="15" spans="1:3" ht="15.75">
      <c r="A15" s="102"/>
      <c r="B15" s="26" t="s">
        <v>538</v>
      </c>
      <c r="C15" s="64"/>
    </row>
    <row r="16" spans="1:3" ht="31.5">
      <c r="A16" s="103"/>
      <c r="B16" s="26" t="s">
        <v>432</v>
      </c>
      <c r="C16" s="64"/>
    </row>
    <row r="17" spans="1:3" ht="20.25" customHeight="1">
      <c r="A17" s="66" t="s">
        <v>247</v>
      </c>
      <c r="B17" s="25" t="s">
        <v>31</v>
      </c>
      <c r="C17" s="66">
        <f>C18+C22</f>
        <v>1</v>
      </c>
    </row>
    <row r="18" spans="1:3" ht="33" customHeight="1">
      <c r="A18" s="64" t="s">
        <v>9</v>
      </c>
      <c r="B18" s="23" t="s">
        <v>265</v>
      </c>
      <c r="C18" s="64">
        <v>0.5</v>
      </c>
    </row>
    <row r="19" spans="1:3" ht="15.75">
      <c r="A19" s="102"/>
      <c r="B19" s="26" t="s">
        <v>499</v>
      </c>
      <c r="C19" s="64"/>
    </row>
    <row r="20" spans="1:3" ht="15.75">
      <c r="A20" s="104"/>
      <c r="B20" s="26" t="s">
        <v>500</v>
      </c>
      <c r="C20" s="64"/>
    </row>
    <row r="21" spans="1:3" ht="18" customHeight="1">
      <c r="A21" s="103"/>
      <c r="B21" s="26" t="s">
        <v>170</v>
      </c>
      <c r="C21" s="64"/>
    </row>
    <row r="22" spans="1:3" ht="16.5" customHeight="1">
      <c r="A22" s="64" t="s">
        <v>10</v>
      </c>
      <c r="B22" s="32" t="s">
        <v>37</v>
      </c>
      <c r="C22" s="64">
        <v>0.5</v>
      </c>
    </row>
    <row r="23" spans="1:3" ht="15.75">
      <c r="A23" s="102"/>
      <c r="B23" s="21" t="s">
        <v>621</v>
      </c>
      <c r="C23" s="64"/>
    </row>
    <row r="24" spans="1:3" ht="15.75">
      <c r="A24" s="103"/>
      <c r="B24" s="55" t="s">
        <v>622</v>
      </c>
      <c r="C24" s="64"/>
    </row>
    <row r="25" spans="1:3" ht="15.75">
      <c r="A25" s="66" t="s">
        <v>248</v>
      </c>
      <c r="B25" s="25" t="s">
        <v>38</v>
      </c>
      <c r="C25" s="66">
        <f>C26+C29</f>
        <v>1.5</v>
      </c>
    </row>
    <row r="26" spans="1:3" ht="28.5" customHeight="1">
      <c r="A26" s="64" t="s">
        <v>39</v>
      </c>
      <c r="B26" s="32" t="s">
        <v>40</v>
      </c>
      <c r="C26" s="64">
        <v>0.5</v>
      </c>
    </row>
    <row r="27" spans="1:3" ht="31.5">
      <c r="A27" s="102"/>
      <c r="B27" s="26" t="s">
        <v>299</v>
      </c>
      <c r="C27" s="64"/>
    </row>
    <row r="28" spans="1:3" ht="18.75" customHeight="1">
      <c r="A28" s="103"/>
      <c r="B28" s="26" t="s">
        <v>36</v>
      </c>
      <c r="C28" s="64"/>
    </row>
    <row r="29" spans="1:3" ht="24.75" customHeight="1">
      <c r="A29" s="64" t="s">
        <v>41</v>
      </c>
      <c r="B29" s="32" t="s">
        <v>42</v>
      </c>
      <c r="C29" s="64">
        <v>1</v>
      </c>
    </row>
    <row r="30" spans="1:3" ht="41.25" customHeight="1">
      <c r="A30" s="102"/>
      <c r="B30" s="26" t="s">
        <v>301</v>
      </c>
      <c r="C30" s="64"/>
    </row>
    <row r="31" spans="1:3" ht="21.75" customHeight="1">
      <c r="A31" s="103"/>
      <c r="B31" s="26" t="s">
        <v>302</v>
      </c>
      <c r="C31" s="64"/>
    </row>
    <row r="32" spans="1:3" s="59" customFormat="1" ht="17.25">
      <c r="A32" s="68" t="s">
        <v>249</v>
      </c>
      <c r="B32" s="69" t="s">
        <v>512</v>
      </c>
      <c r="C32" s="72">
        <v>2</v>
      </c>
    </row>
    <row r="33" spans="1:3" s="59" customFormat="1" ht="16.5">
      <c r="A33" s="119"/>
      <c r="B33" s="71" t="s">
        <v>515</v>
      </c>
      <c r="C33" s="72"/>
    </row>
    <row r="34" spans="1:3" s="59" customFormat="1" ht="16.5">
      <c r="A34" s="119"/>
      <c r="B34" s="71" t="s">
        <v>514</v>
      </c>
      <c r="C34" s="72"/>
    </row>
    <row r="35" spans="1:3" s="59" customFormat="1" ht="16.5">
      <c r="A35" s="119"/>
      <c r="B35" s="71" t="s">
        <v>511</v>
      </c>
      <c r="C35" s="72"/>
    </row>
    <row r="36" spans="1:3" ht="15.75">
      <c r="A36" s="66" t="s">
        <v>513</v>
      </c>
      <c r="B36" s="25" t="s">
        <v>107</v>
      </c>
      <c r="C36" s="66">
        <v>1</v>
      </c>
    </row>
    <row r="37" spans="1:3" ht="15.75">
      <c r="A37" s="102"/>
      <c r="B37" s="26" t="s">
        <v>588</v>
      </c>
      <c r="C37" s="64"/>
    </row>
    <row r="38" spans="1:3" ht="31.5">
      <c r="A38" s="104"/>
      <c r="B38" s="26" t="s">
        <v>589</v>
      </c>
      <c r="C38" s="64"/>
    </row>
    <row r="39" spans="1:3" ht="15.75">
      <c r="A39" s="104"/>
      <c r="B39" s="26" t="s">
        <v>590</v>
      </c>
      <c r="C39" s="64"/>
    </row>
    <row r="40" spans="1:3" ht="15.75">
      <c r="A40" s="103"/>
      <c r="B40" s="26" t="s">
        <v>591</v>
      </c>
      <c r="C40" s="64"/>
    </row>
    <row r="41" spans="1:56" s="13" customFormat="1" ht="33" customHeight="1">
      <c r="A41" s="11">
        <v>2</v>
      </c>
      <c r="B41" s="65" t="s">
        <v>132</v>
      </c>
      <c r="C41" s="11">
        <f>C42+C54+C57</f>
        <v>4</v>
      </c>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row>
    <row r="42" spans="1:56" s="13" customFormat="1" ht="15.75">
      <c r="A42" s="66" t="s">
        <v>216</v>
      </c>
      <c r="B42" s="25" t="s">
        <v>155</v>
      </c>
      <c r="C42" s="66">
        <f>C43+C47+C50</f>
        <v>2</v>
      </c>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row>
    <row r="43" spans="1:56" s="13" customFormat="1" ht="15.75">
      <c r="A43" s="64" t="s">
        <v>11</v>
      </c>
      <c r="B43" s="32" t="s">
        <v>348</v>
      </c>
      <c r="C43" s="64">
        <v>0.5</v>
      </c>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row>
    <row r="44" spans="1:56" s="13" customFormat="1" ht="15.75">
      <c r="A44" s="102"/>
      <c r="B44" s="26" t="s">
        <v>354</v>
      </c>
      <c r="C44" s="64"/>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row>
    <row r="45" spans="1:56" s="13" customFormat="1" ht="15.75">
      <c r="A45" s="104"/>
      <c r="B45" s="26" t="s">
        <v>454</v>
      </c>
      <c r="C45" s="64"/>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row>
    <row r="46" spans="1:56" s="13" customFormat="1" ht="15.75">
      <c r="A46" s="103"/>
      <c r="B46" s="26" t="s">
        <v>355</v>
      </c>
      <c r="C46" s="64"/>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row>
    <row r="47" spans="1:56" s="13" customFormat="1" ht="26.25" customHeight="1">
      <c r="A47" s="64" t="s">
        <v>12</v>
      </c>
      <c r="B47" s="32" t="s">
        <v>349</v>
      </c>
      <c r="C47" s="64">
        <v>0.5</v>
      </c>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row>
    <row r="48" spans="1:56" s="13" customFormat="1" ht="15.75">
      <c r="A48" s="102"/>
      <c r="B48" s="26" t="s">
        <v>356</v>
      </c>
      <c r="C48" s="64"/>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row>
    <row r="49" spans="1:56" s="13" customFormat="1" ht="15.75">
      <c r="A49" s="103"/>
      <c r="B49" s="26" t="s">
        <v>357</v>
      </c>
      <c r="C49" s="64"/>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row>
    <row r="50" spans="1:56" s="13" customFormat="1" ht="33" customHeight="1">
      <c r="A50" s="64" t="s">
        <v>353</v>
      </c>
      <c r="B50" s="32" t="s">
        <v>350</v>
      </c>
      <c r="C50" s="64">
        <v>1</v>
      </c>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row>
    <row r="51" spans="1:56" s="13" customFormat="1" ht="31.5">
      <c r="A51" s="102"/>
      <c r="B51" s="26" t="s">
        <v>455</v>
      </c>
      <c r="C51" s="64"/>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row>
    <row r="52" spans="1:56" s="13" customFormat="1" ht="31.5">
      <c r="A52" s="104"/>
      <c r="B52" s="26" t="s">
        <v>456</v>
      </c>
      <c r="C52" s="64"/>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row>
    <row r="53" spans="1:56" s="13" customFormat="1" ht="15.75">
      <c r="A53" s="103"/>
      <c r="B53" s="26" t="s">
        <v>358</v>
      </c>
      <c r="C53" s="64"/>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row>
    <row r="54" spans="1:56" s="13" customFormat="1" ht="17.25" customHeight="1">
      <c r="A54" s="66" t="s">
        <v>217</v>
      </c>
      <c r="B54" s="25" t="s">
        <v>154</v>
      </c>
      <c r="C54" s="66">
        <v>1</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row>
    <row r="55" spans="1:56" s="13" customFormat="1" ht="15.75">
      <c r="A55" s="117"/>
      <c r="B55" s="26" t="s">
        <v>498</v>
      </c>
      <c r="C55" s="64"/>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row>
    <row r="56" spans="1:56" s="13" customFormat="1" ht="15.75">
      <c r="A56" s="117"/>
      <c r="B56" s="26" t="s">
        <v>497</v>
      </c>
      <c r="C56" s="64"/>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row>
    <row r="57" spans="1:56" s="13" customFormat="1" ht="28.5" customHeight="1">
      <c r="A57" s="66" t="s">
        <v>218</v>
      </c>
      <c r="B57" s="25" t="s">
        <v>197</v>
      </c>
      <c r="C57" s="66">
        <v>1</v>
      </c>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row>
    <row r="58" spans="1:56" s="13" customFormat="1" ht="15.75">
      <c r="A58" s="102"/>
      <c r="B58" s="26" t="s">
        <v>592</v>
      </c>
      <c r="C58" s="64"/>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row>
    <row r="59" spans="1:56" s="13" customFormat="1" ht="15.75">
      <c r="A59" s="104"/>
      <c r="B59" s="26" t="s">
        <v>593</v>
      </c>
      <c r="C59" s="64"/>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row>
    <row r="60" spans="1:56" s="13" customFormat="1" ht="15.75">
      <c r="A60" s="103"/>
      <c r="B60" s="96" t="s">
        <v>594</v>
      </c>
      <c r="C60" s="64"/>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row>
    <row r="61" spans="1:3" ht="15.75">
      <c r="A61" s="11">
        <v>3</v>
      </c>
      <c r="B61" s="65" t="s">
        <v>0</v>
      </c>
      <c r="C61" s="11">
        <f>C62+C69+C85+C100+C109+C121</f>
        <v>15</v>
      </c>
    </row>
    <row r="62" spans="1:3" ht="15.75">
      <c r="A62" s="66" t="s">
        <v>233</v>
      </c>
      <c r="B62" s="25" t="s">
        <v>43</v>
      </c>
      <c r="C62" s="66">
        <f>C63+C66</f>
        <v>1</v>
      </c>
    </row>
    <row r="63" spans="1:3" ht="15.75">
      <c r="A63" s="64" t="s">
        <v>13</v>
      </c>
      <c r="B63" s="32" t="s">
        <v>44</v>
      </c>
      <c r="C63" s="64">
        <v>0.5</v>
      </c>
    </row>
    <row r="64" spans="1:3" ht="15.75">
      <c r="A64" s="102"/>
      <c r="B64" s="26" t="s">
        <v>496</v>
      </c>
      <c r="C64" s="64"/>
    </row>
    <row r="65" spans="1:3" ht="15.75">
      <c r="A65" s="103"/>
      <c r="B65" s="26" t="s">
        <v>171</v>
      </c>
      <c r="C65" s="64"/>
    </row>
    <row r="66" spans="1:3" ht="15.75">
      <c r="A66" s="64" t="s">
        <v>14</v>
      </c>
      <c r="B66" s="32" t="s">
        <v>1</v>
      </c>
      <c r="C66" s="64">
        <v>0.5</v>
      </c>
    </row>
    <row r="67" spans="1:3" ht="15.75">
      <c r="A67" s="102"/>
      <c r="B67" s="26" t="s">
        <v>495</v>
      </c>
      <c r="C67" s="64"/>
    </row>
    <row r="68" spans="1:3" ht="30" customHeight="1">
      <c r="A68" s="103"/>
      <c r="B68" s="26" t="s">
        <v>45</v>
      </c>
      <c r="C68" s="64"/>
    </row>
    <row r="69" spans="1:3" ht="15.75">
      <c r="A69" s="66" t="s">
        <v>229</v>
      </c>
      <c r="B69" s="25" t="s">
        <v>116</v>
      </c>
      <c r="C69" s="66">
        <f>C70+C73+C78+C82</f>
        <v>3.5</v>
      </c>
    </row>
    <row r="70" spans="1:3" ht="15.75">
      <c r="A70" s="64" t="s">
        <v>15</v>
      </c>
      <c r="B70" s="32" t="s">
        <v>141</v>
      </c>
      <c r="C70" s="64">
        <v>0.5</v>
      </c>
    </row>
    <row r="71" spans="1:3" ht="15.75">
      <c r="A71" s="102"/>
      <c r="B71" s="26" t="s">
        <v>494</v>
      </c>
      <c r="C71" s="64"/>
    </row>
    <row r="72" spans="1:3" ht="15.75">
      <c r="A72" s="103"/>
      <c r="B72" s="26" t="s">
        <v>139</v>
      </c>
      <c r="C72" s="64"/>
    </row>
    <row r="73" spans="1:3" ht="38.25" customHeight="1">
      <c r="A73" s="64" t="s">
        <v>16</v>
      </c>
      <c r="B73" s="32" t="s">
        <v>595</v>
      </c>
      <c r="C73" s="64">
        <v>1</v>
      </c>
    </row>
    <row r="74" spans="1:3" ht="15.75">
      <c r="A74" s="102"/>
      <c r="B74" s="26" t="s">
        <v>502</v>
      </c>
      <c r="C74" s="64"/>
    </row>
    <row r="75" spans="1:3" ht="15.75">
      <c r="A75" s="104"/>
      <c r="B75" s="26" t="s">
        <v>461</v>
      </c>
      <c r="C75" s="64"/>
    </row>
    <row r="76" spans="1:3" ht="15.75">
      <c r="A76" s="104"/>
      <c r="B76" s="26" t="s">
        <v>462</v>
      </c>
      <c r="C76" s="64"/>
    </row>
    <row r="77" spans="1:3" ht="15.75">
      <c r="A77" s="103"/>
      <c r="B77" s="26" t="s">
        <v>47</v>
      </c>
      <c r="C77" s="64"/>
    </row>
    <row r="78" spans="1:3" ht="31.5" customHeight="1">
      <c r="A78" s="64" t="s">
        <v>17</v>
      </c>
      <c r="B78" s="58" t="s">
        <v>596</v>
      </c>
      <c r="C78" s="64">
        <v>1</v>
      </c>
    </row>
    <row r="79" spans="1:3" ht="34.5" customHeight="1">
      <c r="A79" s="97"/>
      <c r="B79" s="55" t="s">
        <v>503</v>
      </c>
      <c r="C79" s="64"/>
    </row>
    <row r="80" spans="1:3" ht="32.25" customHeight="1">
      <c r="A80" s="105"/>
      <c r="B80" s="55" t="s">
        <v>463</v>
      </c>
      <c r="C80" s="64"/>
    </row>
    <row r="81" spans="1:3" ht="31.5">
      <c r="A81" s="98"/>
      <c r="B81" s="55" t="s">
        <v>439</v>
      </c>
      <c r="C81" s="64"/>
    </row>
    <row r="82" spans="1:3" ht="36.75" customHeight="1">
      <c r="A82" s="64" t="s">
        <v>48</v>
      </c>
      <c r="B82" s="32" t="s">
        <v>441</v>
      </c>
      <c r="C82" s="64">
        <v>1</v>
      </c>
    </row>
    <row r="83" spans="1:3" ht="31.5">
      <c r="A83" s="102"/>
      <c r="B83" s="26" t="s">
        <v>504</v>
      </c>
      <c r="C83" s="67"/>
    </row>
    <row r="84" spans="1:3" ht="31.5">
      <c r="A84" s="103"/>
      <c r="B84" s="26" t="s">
        <v>440</v>
      </c>
      <c r="C84" s="67"/>
    </row>
    <row r="85" spans="1:3" ht="24" customHeight="1">
      <c r="A85" s="66" t="s">
        <v>230</v>
      </c>
      <c r="B85" s="25" t="s">
        <v>49</v>
      </c>
      <c r="C85" s="66">
        <f>C86+C90+C95</f>
        <v>3</v>
      </c>
    </row>
    <row r="86" spans="1:3" ht="15.75">
      <c r="A86" s="64" t="s">
        <v>50</v>
      </c>
      <c r="B86" s="32" t="s">
        <v>443</v>
      </c>
      <c r="C86" s="64">
        <v>1</v>
      </c>
    </row>
    <row r="87" spans="1:3" ht="15.75">
      <c r="A87" s="102"/>
      <c r="B87" s="26" t="s">
        <v>442</v>
      </c>
      <c r="C87" s="64"/>
    </row>
    <row r="88" spans="1:3" ht="31.5">
      <c r="A88" s="104"/>
      <c r="B88" s="26" t="s">
        <v>505</v>
      </c>
      <c r="C88" s="64"/>
    </row>
    <row r="89" spans="1:3" ht="15.75">
      <c r="A89" s="103"/>
      <c r="B89" s="26" t="s">
        <v>597</v>
      </c>
      <c r="C89" s="64"/>
    </row>
    <row r="90" spans="1:3" ht="39.75" customHeight="1">
      <c r="A90" s="64" t="s">
        <v>51</v>
      </c>
      <c r="B90" s="32" t="s">
        <v>266</v>
      </c>
      <c r="C90" s="64">
        <v>1</v>
      </c>
    </row>
    <row r="91" spans="1:3" ht="15.75">
      <c r="A91" s="102"/>
      <c r="B91" s="26" t="s">
        <v>506</v>
      </c>
      <c r="C91" s="64"/>
    </row>
    <row r="92" spans="1:3" ht="15.75">
      <c r="A92" s="104"/>
      <c r="B92" s="26" t="s">
        <v>464</v>
      </c>
      <c r="C92" s="64"/>
    </row>
    <row r="93" spans="1:3" ht="15.75">
      <c r="A93" s="104"/>
      <c r="B93" s="26" t="s">
        <v>465</v>
      </c>
      <c r="C93" s="64"/>
    </row>
    <row r="94" spans="1:3" ht="15.75">
      <c r="A94" s="103"/>
      <c r="B94" s="26" t="s">
        <v>52</v>
      </c>
      <c r="C94" s="64"/>
    </row>
    <row r="95" spans="1:3" ht="36" customHeight="1">
      <c r="A95" s="64" t="s">
        <v>53</v>
      </c>
      <c r="B95" s="32" t="s">
        <v>267</v>
      </c>
      <c r="C95" s="64">
        <v>1</v>
      </c>
    </row>
    <row r="96" spans="1:3" ht="15.75">
      <c r="A96" s="102"/>
      <c r="B96" s="26" t="s">
        <v>506</v>
      </c>
      <c r="C96" s="64"/>
    </row>
    <row r="97" spans="1:3" ht="15.75">
      <c r="A97" s="104"/>
      <c r="B97" s="26" t="s">
        <v>464</v>
      </c>
      <c r="C97" s="64"/>
    </row>
    <row r="98" spans="1:3" ht="15.75">
      <c r="A98" s="104"/>
      <c r="B98" s="26" t="s">
        <v>465</v>
      </c>
      <c r="C98" s="64"/>
    </row>
    <row r="99" spans="1:3" ht="15.75">
      <c r="A99" s="103"/>
      <c r="B99" s="26" t="s">
        <v>52</v>
      </c>
      <c r="C99" s="64"/>
    </row>
    <row r="100" spans="1:3" s="14" customFormat="1" ht="15.75">
      <c r="A100" s="66" t="s">
        <v>231</v>
      </c>
      <c r="B100" s="25" t="s">
        <v>121</v>
      </c>
      <c r="C100" s="66">
        <f>C101+C105</f>
        <v>2</v>
      </c>
    </row>
    <row r="101" spans="1:56" s="13" customFormat="1" ht="15.75">
      <c r="A101" s="64" t="s">
        <v>25</v>
      </c>
      <c r="B101" s="32" t="s">
        <v>152</v>
      </c>
      <c r="C101" s="64">
        <v>1</v>
      </c>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row>
    <row r="102" spans="1:56" s="13" customFormat="1" ht="15.75">
      <c r="A102" s="102"/>
      <c r="B102" s="26" t="s">
        <v>598</v>
      </c>
      <c r="C102" s="64"/>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row>
    <row r="103" spans="1:56" s="13" customFormat="1" ht="15.75">
      <c r="A103" s="104"/>
      <c r="B103" s="26" t="s">
        <v>599</v>
      </c>
      <c r="C103" s="64"/>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row>
    <row r="104" spans="1:56" s="13" customFormat="1" ht="15.75">
      <c r="A104" s="103"/>
      <c r="B104" s="26" t="s">
        <v>153</v>
      </c>
      <c r="C104" s="64"/>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row>
    <row r="105" spans="1:56" s="13" customFormat="1" ht="35.25" customHeight="1">
      <c r="A105" s="64" t="s">
        <v>26</v>
      </c>
      <c r="B105" s="32" t="s">
        <v>176</v>
      </c>
      <c r="C105" s="64">
        <v>1</v>
      </c>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row>
    <row r="106" spans="1:56" s="13" customFormat="1" ht="15.75">
      <c r="A106" s="102"/>
      <c r="B106" s="26" t="s">
        <v>600</v>
      </c>
      <c r="C106" s="64"/>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row>
    <row r="107" spans="1:56" s="13" customFormat="1" ht="15.75">
      <c r="A107" s="104"/>
      <c r="B107" s="26" t="s">
        <v>601</v>
      </c>
      <c r="C107" s="64"/>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row>
    <row r="108" spans="1:56" s="13" customFormat="1" ht="15.75">
      <c r="A108" s="103"/>
      <c r="B108" s="26" t="s">
        <v>602</v>
      </c>
      <c r="C108" s="64"/>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row>
    <row r="109" spans="1:3" ht="21" customHeight="1">
      <c r="A109" s="66" t="s">
        <v>232</v>
      </c>
      <c r="B109" s="25" t="s">
        <v>54</v>
      </c>
      <c r="C109" s="66">
        <f>C110+C113+C117</f>
        <v>4</v>
      </c>
    </row>
    <row r="110" spans="1:3" ht="15.75">
      <c r="A110" s="64" t="s">
        <v>27</v>
      </c>
      <c r="B110" s="32" t="s">
        <v>268</v>
      </c>
      <c r="C110" s="64">
        <v>2</v>
      </c>
    </row>
    <row r="111" spans="1:3" ht="31.5">
      <c r="A111" s="102"/>
      <c r="B111" s="26" t="s">
        <v>623</v>
      </c>
      <c r="C111" s="64"/>
    </row>
    <row r="112" spans="1:3" ht="23.25" customHeight="1">
      <c r="A112" s="103"/>
      <c r="B112" s="26" t="s">
        <v>198</v>
      </c>
      <c r="C112" s="64"/>
    </row>
    <row r="113" spans="1:3" ht="31.5">
      <c r="A113" s="64" t="s">
        <v>28</v>
      </c>
      <c r="B113" s="32" t="s">
        <v>56</v>
      </c>
      <c r="C113" s="64">
        <v>1</v>
      </c>
    </row>
    <row r="114" spans="1:3" ht="15.75">
      <c r="A114" s="102"/>
      <c r="B114" s="26" t="s">
        <v>603</v>
      </c>
      <c r="C114" s="66"/>
    </row>
    <row r="115" spans="1:3" ht="31.5">
      <c r="A115" s="104"/>
      <c r="B115" s="26" t="s">
        <v>604</v>
      </c>
      <c r="C115" s="66"/>
    </row>
    <row r="116" spans="1:3" ht="15.75">
      <c r="A116" s="103"/>
      <c r="B116" s="26" t="s">
        <v>605</v>
      </c>
      <c r="C116" s="66"/>
    </row>
    <row r="117" spans="1:3" ht="15.75">
      <c r="A117" s="64" t="s">
        <v>250</v>
      </c>
      <c r="B117" s="23" t="s">
        <v>444</v>
      </c>
      <c r="C117" s="64">
        <v>1</v>
      </c>
    </row>
    <row r="118" spans="1:3" ht="15.75">
      <c r="A118" s="102"/>
      <c r="B118" s="81" t="s">
        <v>508</v>
      </c>
      <c r="C118" s="66"/>
    </row>
    <row r="119" spans="1:3" ht="15.75">
      <c r="A119" s="104"/>
      <c r="B119" s="81" t="s">
        <v>507</v>
      </c>
      <c r="C119" s="66"/>
    </row>
    <row r="120" spans="1:3" ht="15.75">
      <c r="A120" s="103"/>
      <c r="B120" s="26" t="s">
        <v>445</v>
      </c>
      <c r="C120" s="66"/>
    </row>
    <row r="121" spans="1:3" ht="42.75" customHeight="1">
      <c r="A121" s="66" t="s">
        <v>251</v>
      </c>
      <c r="B121" s="25" t="s">
        <v>117</v>
      </c>
      <c r="C121" s="66">
        <f>C122+C125</f>
        <v>1.5</v>
      </c>
    </row>
    <row r="122" spans="1:3" ht="31.5">
      <c r="A122" s="64" t="s">
        <v>122</v>
      </c>
      <c r="B122" s="32" t="s">
        <v>118</v>
      </c>
      <c r="C122" s="64">
        <v>0.5</v>
      </c>
    </row>
    <row r="123" spans="1:3" ht="15.75">
      <c r="A123" s="102"/>
      <c r="B123" s="26" t="s">
        <v>402</v>
      </c>
      <c r="C123" s="64"/>
    </row>
    <row r="124" spans="1:3" ht="15.75">
      <c r="A124" s="103"/>
      <c r="B124" s="26" t="s">
        <v>2</v>
      </c>
      <c r="C124" s="64"/>
    </row>
    <row r="125" spans="1:3" ht="31.5">
      <c r="A125" s="64" t="s">
        <v>123</v>
      </c>
      <c r="B125" s="32" t="s">
        <v>119</v>
      </c>
      <c r="C125" s="64">
        <v>1</v>
      </c>
    </row>
    <row r="126" spans="1:3" ht="15.75">
      <c r="A126" s="102"/>
      <c r="B126" s="26" t="s">
        <v>467</v>
      </c>
      <c r="C126" s="64"/>
    </row>
    <row r="127" spans="1:3" ht="15.75">
      <c r="A127" s="104"/>
      <c r="B127" s="26" t="s">
        <v>466</v>
      </c>
      <c r="C127" s="64"/>
    </row>
    <row r="128" spans="1:3" ht="15.75">
      <c r="A128" s="103"/>
      <c r="B128" s="26" t="s">
        <v>58</v>
      </c>
      <c r="C128" s="64"/>
    </row>
    <row r="129" spans="1:3" ht="15.75">
      <c r="A129" s="11">
        <v>4</v>
      </c>
      <c r="B129" s="65" t="s">
        <v>59</v>
      </c>
      <c r="C129" s="11">
        <f>C130+C140+C147</f>
        <v>6</v>
      </c>
    </row>
    <row r="130" spans="1:3" ht="15.75">
      <c r="A130" s="66" t="s">
        <v>234</v>
      </c>
      <c r="B130" s="25" t="s">
        <v>148</v>
      </c>
      <c r="C130" s="66">
        <f>C131+C134+C137</f>
        <v>3.5</v>
      </c>
    </row>
    <row r="131" spans="1:3" ht="31.5">
      <c r="A131" s="64" t="s">
        <v>60</v>
      </c>
      <c r="B131" s="32" t="s">
        <v>108</v>
      </c>
      <c r="C131" s="64">
        <v>1</v>
      </c>
    </row>
    <row r="132" spans="1:3" ht="24.75" customHeight="1">
      <c r="A132" s="102"/>
      <c r="B132" s="21" t="s">
        <v>468</v>
      </c>
      <c r="C132" s="64"/>
    </row>
    <row r="133" spans="1:3" ht="24.75" customHeight="1">
      <c r="A133" s="103"/>
      <c r="B133" s="21" t="s">
        <v>46</v>
      </c>
      <c r="C133" s="64"/>
    </row>
    <row r="134" spans="1:3" ht="31.5">
      <c r="A134" s="64" t="s">
        <v>61</v>
      </c>
      <c r="B134" s="32" t="s">
        <v>606</v>
      </c>
      <c r="C134" s="64">
        <v>1.5</v>
      </c>
    </row>
    <row r="135" spans="1:3" ht="31.5">
      <c r="A135" s="102"/>
      <c r="B135" s="26" t="s">
        <v>509</v>
      </c>
      <c r="C135" s="64"/>
    </row>
    <row r="136" spans="1:3" ht="21.75" customHeight="1">
      <c r="A136" s="103"/>
      <c r="B136" s="26" t="s">
        <v>510</v>
      </c>
      <c r="C136" s="64"/>
    </row>
    <row r="137" spans="1:56" s="13" customFormat="1" ht="33.75" customHeight="1">
      <c r="A137" s="64" t="s">
        <v>62</v>
      </c>
      <c r="B137" s="32" t="s">
        <v>446</v>
      </c>
      <c r="C137" s="64">
        <v>1</v>
      </c>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row>
    <row r="138" spans="1:56" s="13" customFormat="1" ht="22.5" customHeight="1">
      <c r="A138" s="102"/>
      <c r="B138" s="21" t="s">
        <v>468</v>
      </c>
      <c r="C138" s="66"/>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row>
    <row r="139" spans="1:56" s="13" customFormat="1" ht="24" customHeight="1">
      <c r="A139" s="103"/>
      <c r="B139" s="21" t="s">
        <v>46</v>
      </c>
      <c r="C139" s="66"/>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row>
    <row r="140" spans="1:3" ht="21" customHeight="1">
      <c r="A140" s="66" t="s">
        <v>235</v>
      </c>
      <c r="B140" s="25" t="s">
        <v>63</v>
      </c>
      <c r="C140" s="66">
        <f>C141+C144</f>
        <v>1</v>
      </c>
    </row>
    <row r="141" spans="1:3" ht="23.25" customHeight="1">
      <c r="A141" s="64" t="s">
        <v>64</v>
      </c>
      <c r="B141" s="32" t="s">
        <v>65</v>
      </c>
      <c r="C141" s="64">
        <v>0.5</v>
      </c>
    </row>
    <row r="142" spans="1:3" ht="27.75" customHeight="1">
      <c r="A142" s="102"/>
      <c r="B142" s="26" t="s">
        <v>469</v>
      </c>
      <c r="C142" s="64"/>
    </row>
    <row r="143" spans="1:3" ht="31.5">
      <c r="A143" s="103"/>
      <c r="B143" s="26" t="s">
        <v>199</v>
      </c>
      <c r="C143" s="64"/>
    </row>
    <row r="144" spans="1:3" ht="44.25" customHeight="1">
      <c r="A144" s="64" t="s">
        <v>66</v>
      </c>
      <c r="B144" s="32" t="s">
        <v>608</v>
      </c>
      <c r="C144" s="64">
        <v>0.5</v>
      </c>
    </row>
    <row r="145" spans="1:3" ht="23.25" customHeight="1">
      <c r="A145" s="102"/>
      <c r="B145" s="26" t="s">
        <v>469</v>
      </c>
      <c r="C145" s="64"/>
    </row>
    <row r="146" spans="1:3" ht="47.25">
      <c r="A146" s="103"/>
      <c r="B146" s="26" t="s">
        <v>200</v>
      </c>
      <c r="C146" s="64"/>
    </row>
    <row r="147" spans="1:3" ht="15.75">
      <c r="A147" s="66" t="s">
        <v>236</v>
      </c>
      <c r="B147" s="25" t="s">
        <v>67</v>
      </c>
      <c r="C147" s="66">
        <f>C148+C151+C154</f>
        <v>1.5</v>
      </c>
    </row>
    <row r="148" spans="1:3" ht="39.75" customHeight="1">
      <c r="A148" s="64" t="s">
        <v>68</v>
      </c>
      <c r="B148" s="32" t="s">
        <v>109</v>
      </c>
      <c r="C148" s="64">
        <v>0.5</v>
      </c>
    </row>
    <row r="149" spans="1:3" ht="19.5" customHeight="1">
      <c r="A149" s="102"/>
      <c r="B149" s="26" t="s">
        <v>470</v>
      </c>
      <c r="C149" s="64"/>
    </row>
    <row r="150" spans="1:3" ht="23.25" customHeight="1">
      <c r="A150" s="103"/>
      <c r="B150" s="26" t="s">
        <v>69</v>
      </c>
      <c r="C150" s="64"/>
    </row>
    <row r="151" spans="1:3" ht="39.75" customHeight="1">
      <c r="A151" s="64" t="s">
        <v>70</v>
      </c>
      <c r="B151" s="32" t="s">
        <v>269</v>
      </c>
      <c r="C151" s="64">
        <v>0.5</v>
      </c>
    </row>
    <row r="152" spans="1:3" ht="24" customHeight="1">
      <c r="A152" s="102"/>
      <c r="B152" s="26" t="s">
        <v>471</v>
      </c>
      <c r="C152" s="64"/>
    </row>
    <row r="153" spans="1:3" ht="24.75" customHeight="1">
      <c r="A153" s="103"/>
      <c r="B153" s="26" t="s">
        <v>3</v>
      </c>
      <c r="C153" s="64"/>
    </row>
    <row r="154" spans="1:3" ht="21.75" customHeight="1">
      <c r="A154" s="64" t="s">
        <v>71</v>
      </c>
      <c r="B154" s="32" t="s">
        <v>191</v>
      </c>
      <c r="C154" s="64">
        <v>0.5</v>
      </c>
    </row>
    <row r="155" spans="1:3" ht="23.25" customHeight="1">
      <c r="A155" s="102" t="s">
        <v>72</v>
      </c>
      <c r="B155" s="26" t="s">
        <v>472</v>
      </c>
      <c r="C155" s="64"/>
    </row>
    <row r="156" spans="1:3" ht="20.25" customHeight="1">
      <c r="A156" s="103"/>
      <c r="B156" s="26" t="s">
        <v>73</v>
      </c>
      <c r="C156" s="64"/>
    </row>
    <row r="157" spans="1:3" ht="27.75" customHeight="1">
      <c r="A157" s="11">
        <v>5</v>
      </c>
      <c r="B157" s="65" t="s">
        <v>430</v>
      </c>
      <c r="C157" s="11">
        <f>C158+C175+C182+C189+C194+C204+C207</f>
        <v>11</v>
      </c>
    </row>
    <row r="158" spans="1:3" ht="21" customHeight="1">
      <c r="A158" s="66" t="s">
        <v>237</v>
      </c>
      <c r="B158" s="25" t="s">
        <v>74</v>
      </c>
      <c r="C158" s="66">
        <f>C162+C170+C167+C159</f>
        <v>3.5</v>
      </c>
    </row>
    <row r="159" spans="1:3" ht="31.5">
      <c r="A159" s="64" t="s">
        <v>75</v>
      </c>
      <c r="B159" s="32" t="s">
        <v>270</v>
      </c>
      <c r="C159" s="64">
        <v>0.5</v>
      </c>
    </row>
    <row r="160" spans="1:3" ht="15.75">
      <c r="A160" s="102"/>
      <c r="B160" s="26" t="s">
        <v>474</v>
      </c>
      <c r="C160" s="64"/>
    </row>
    <row r="161" spans="1:3" ht="15.75">
      <c r="A161" s="103"/>
      <c r="B161" s="26" t="s">
        <v>165</v>
      </c>
      <c r="C161" s="64"/>
    </row>
    <row r="162" spans="1:3" ht="31.5">
      <c r="A162" s="64" t="s">
        <v>77</v>
      </c>
      <c r="B162" s="32" t="s">
        <v>447</v>
      </c>
      <c r="C162" s="64">
        <v>1</v>
      </c>
    </row>
    <row r="163" spans="1:3" ht="15.75">
      <c r="A163" s="102"/>
      <c r="B163" s="26" t="s">
        <v>609</v>
      </c>
      <c r="C163" s="64"/>
    </row>
    <row r="164" spans="1:3" ht="15.75">
      <c r="A164" s="104"/>
      <c r="B164" s="26" t="s">
        <v>473</v>
      </c>
      <c r="C164" s="64"/>
    </row>
    <row r="165" spans="1:3" ht="15.75">
      <c r="A165" s="104"/>
      <c r="B165" s="26" t="s">
        <v>475</v>
      </c>
      <c r="C165" s="64"/>
    </row>
    <row r="166" spans="1:3" ht="15.75">
      <c r="A166" s="103"/>
      <c r="B166" s="26" t="s">
        <v>76</v>
      </c>
      <c r="C166" s="64"/>
    </row>
    <row r="167" spans="1:3" ht="44.25" customHeight="1">
      <c r="A167" s="64" t="s">
        <v>166</v>
      </c>
      <c r="B167" s="23" t="s">
        <v>192</v>
      </c>
      <c r="C167" s="64">
        <v>1</v>
      </c>
    </row>
    <row r="168" spans="1:3" ht="15.75">
      <c r="A168" s="102"/>
      <c r="B168" s="26" t="s">
        <v>476</v>
      </c>
      <c r="C168" s="64"/>
    </row>
    <row r="169" spans="1:3" ht="24" customHeight="1">
      <c r="A169" s="103"/>
      <c r="B169" s="26" t="s">
        <v>165</v>
      </c>
      <c r="C169" s="64"/>
    </row>
    <row r="170" spans="1:3" ht="31.5">
      <c r="A170" s="64" t="s">
        <v>167</v>
      </c>
      <c r="B170" s="32" t="s">
        <v>110</v>
      </c>
      <c r="C170" s="64">
        <v>1</v>
      </c>
    </row>
    <row r="171" spans="1:3" ht="15.75">
      <c r="A171" s="102"/>
      <c r="B171" s="26" t="s">
        <v>477</v>
      </c>
      <c r="C171" s="64"/>
    </row>
    <row r="172" spans="1:3" ht="15.75">
      <c r="A172" s="104"/>
      <c r="B172" s="26" t="s">
        <v>478</v>
      </c>
      <c r="C172" s="64"/>
    </row>
    <row r="173" spans="1:3" ht="15.75">
      <c r="A173" s="104"/>
      <c r="B173" s="26" t="s">
        <v>479</v>
      </c>
      <c r="C173" s="64"/>
    </row>
    <row r="174" spans="1:3" ht="15.75">
      <c r="A174" s="103"/>
      <c r="B174" s="26" t="s">
        <v>78</v>
      </c>
      <c r="C174" s="64"/>
    </row>
    <row r="175" spans="1:3" ht="24" customHeight="1">
      <c r="A175" s="66" t="s">
        <v>238</v>
      </c>
      <c r="B175" s="25" t="s">
        <v>79</v>
      </c>
      <c r="C175" s="66">
        <f>C176+C179</f>
        <v>1</v>
      </c>
    </row>
    <row r="176" spans="1:3" ht="24.75" customHeight="1">
      <c r="A176" s="64" t="s">
        <v>80</v>
      </c>
      <c r="B176" s="32" t="s">
        <v>271</v>
      </c>
      <c r="C176" s="64">
        <v>0.5</v>
      </c>
    </row>
    <row r="177" spans="1:3" ht="15.75">
      <c r="A177" s="102"/>
      <c r="B177" s="26" t="s">
        <v>403</v>
      </c>
      <c r="C177" s="64"/>
    </row>
    <row r="178" spans="1:3" ht="15.75">
      <c r="A178" s="103"/>
      <c r="B178" s="26" t="s">
        <v>46</v>
      </c>
      <c r="C178" s="64"/>
    </row>
    <row r="179" spans="1:3" ht="38.25" customHeight="1">
      <c r="A179" s="64" t="s">
        <v>82</v>
      </c>
      <c r="B179" s="32" t="s">
        <v>610</v>
      </c>
      <c r="C179" s="64">
        <v>0.5</v>
      </c>
    </row>
    <row r="180" spans="1:3" ht="15.75">
      <c r="A180" s="102"/>
      <c r="B180" s="26" t="s">
        <v>403</v>
      </c>
      <c r="C180" s="64"/>
    </row>
    <row r="181" spans="1:3" ht="15.75">
      <c r="A181" s="103"/>
      <c r="B181" s="26" t="s">
        <v>46</v>
      </c>
      <c r="C181" s="64"/>
    </row>
    <row r="182" spans="1:3" ht="40.5" customHeight="1">
      <c r="A182" s="66" t="s">
        <v>239</v>
      </c>
      <c r="B182" s="25" t="s">
        <v>201</v>
      </c>
      <c r="C182" s="66">
        <f>C183+C186</f>
        <v>1</v>
      </c>
    </row>
    <row r="183" spans="1:3" ht="31.5" customHeight="1">
      <c r="A183" s="64" t="s">
        <v>83</v>
      </c>
      <c r="B183" s="23" t="s">
        <v>202</v>
      </c>
      <c r="C183" s="64">
        <v>0.5</v>
      </c>
    </row>
    <row r="184" spans="1:3" ht="15.75">
      <c r="A184" s="102"/>
      <c r="B184" s="21" t="s">
        <v>401</v>
      </c>
      <c r="C184" s="66"/>
    </row>
    <row r="185" spans="1:3" ht="15.75">
      <c r="A185" s="103"/>
      <c r="B185" s="21" t="s">
        <v>203</v>
      </c>
      <c r="C185" s="66"/>
    </row>
    <row r="186" spans="1:3" ht="20.25" customHeight="1">
      <c r="A186" s="64" t="s">
        <v>84</v>
      </c>
      <c r="B186" s="32" t="s">
        <v>611</v>
      </c>
      <c r="C186" s="64">
        <v>0.5</v>
      </c>
    </row>
    <row r="187" spans="1:3" ht="15.75">
      <c r="A187" s="102"/>
      <c r="B187" s="26" t="s">
        <v>403</v>
      </c>
      <c r="C187" s="66"/>
    </row>
    <row r="188" spans="1:3" ht="15.75">
      <c r="A188" s="103"/>
      <c r="B188" s="26" t="s">
        <v>46</v>
      </c>
      <c r="C188" s="66"/>
    </row>
    <row r="189" spans="1:3" ht="44.25" customHeight="1">
      <c r="A189" s="66" t="s">
        <v>240</v>
      </c>
      <c r="B189" s="25" t="s">
        <v>363</v>
      </c>
      <c r="C189" s="66">
        <v>1</v>
      </c>
    </row>
    <row r="190" spans="1:3" s="15" customFormat="1" ht="41.25" customHeight="1">
      <c r="A190" s="102"/>
      <c r="B190" s="21" t="s">
        <v>480</v>
      </c>
      <c r="C190" s="67"/>
    </row>
    <row r="191" spans="1:3" s="15" customFormat="1" ht="41.25" customHeight="1">
      <c r="A191" s="104"/>
      <c r="B191" s="21" t="s">
        <v>481</v>
      </c>
      <c r="C191" s="67"/>
    </row>
    <row r="192" spans="1:3" s="15" customFormat="1" ht="41.25" customHeight="1">
      <c r="A192" s="104"/>
      <c r="B192" s="21" t="s">
        <v>482</v>
      </c>
      <c r="C192" s="67"/>
    </row>
    <row r="193" spans="1:3" s="15" customFormat="1" ht="41.25" customHeight="1">
      <c r="A193" s="103"/>
      <c r="B193" s="21" t="s">
        <v>483</v>
      </c>
      <c r="C193" s="67"/>
    </row>
    <row r="194" spans="1:3" ht="15.75">
      <c r="A194" s="66" t="s">
        <v>252</v>
      </c>
      <c r="B194" s="25" t="s">
        <v>85</v>
      </c>
      <c r="C194" s="66">
        <f>C195+C198+C201</f>
        <v>2</v>
      </c>
    </row>
    <row r="195" spans="1:3" ht="32.25" customHeight="1">
      <c r="A195" s="64" t="s">
        <v>86</v>
      </c>
      <c r="B195" s="32" t="s">
        <v>612</v>
      </c>
      <c r="C195" s="64">
        <v>0.5</v>
      </c>
    </row>
    <row r="196" spans="1:3" s="15" customFormat="1" ht="15.75">
      <c r="A196" s="102"/>
      <c r="B196" s="26" t="s">
        <v>81</v>
      </c>
      <c r="C196" s="67"/>
    </row>
    <row r="197" spans="1:3" s="15" customFormat="1" ht="15.75">
      <c r="A197" s="103"/>
      <c r="B197" s="26" t="s">
        <v>46</v>
      </c>
      <c r="C197" s="66"/>
    </row>
    <row r="198" spans="1:3" ht="33" customHeight="1">
      <c r="A198" s="64" t="s">
        <v>88</v>
      </c>
      <c r="B198" s="32" t="s">
        <v>89</v>
      </c>
      <c r="C198" s="64">
        <v>1</v>
      </c>
    </row>
    <row r="199" spans="1:3" s="15" customFormat="1" ht="31.5">
      <c r="A199" s="102"/>
      <c r="B199" s="26" t="s">
        <v>297</v>
      </c>
      <c r="C199" s="66"/>
    </row>
    <row r="200" spans="1:3" s="15" customFormat="1" ht="31.5">
      <c r="A200" s="103"/>
      <c r="B200" s="26" t="s">
        <v>298</v>
      </c>
      <c r="C200" s="66"/>
    </row>
    <row r="201" spans="1:3" ht="37.5" customHeight="1">
      <c r="A201" s="64" t="s">
        <v>253</v>
      </c>
      <c r="B201" s="32" t="s">
        <v>204</v>
      </c>
      <c r="C201" s="64">
        <v>0.5</v>
      </c>
    </row>
    <row r="202" spans="1:3" s="15" customFormat="1" ht="19.5" customHeight="1">
      <c r="A202" s="102"/>
      <c r="B202" s="16" t="s">
        <v>484</v>
      </c>
      <c r="C202" s="66"/>
    </row>
    <row r="203" spans="1:3" s="15" customFormat="1" ht="31.5">
      <c r="A203" s="103"/>
      <c r="B203" s="17" t="s">
        <v>205</v>
      </c>
      <c r="C203" s="66"/>
    </row>
    <row r="204" spans="1:3" ht="34.5" customHeight="1">
      <c r="A204" s="66" t="s">
        <v>254</v>
      </c>
      <c r="B204" s="25" t="s">
        <v>90</v>
      </c>
      <c r="C204" s="66">
        <v>0.5</v>
      </c>
    </row>
    <row r="205" spans="1:3" s="15" customFormat="1" ht="15.75">
      <c r="A205" s="102"/>
      <c r="B205" s="26" t="s">
        <v>183</v>
      </c>
      <c r="C205" s="67"/>
    </row>
    <row r="206" spans="1:3" s="15" customFormat="1" ht="15.75">
      <c r="A206" s="103"/>
      <c r="B206" s="26" t="s">
        <v>36</v>
      </c>
      <c r="C206" s="67"/>
    </row>
    <row r="207" spans="1:3" ht="33" customHeight="1">
      <c r="A207" s="66" t="s">
        <v>255</v>
      </c>
      <c r="B207" s="25" t="s">
        <v>631</v>
      </c>
      <c r="C207" s="66">
        <f>C208+C215</f>
        <v>2</v>
      </c>
    </row>
    <row r="208" spans="1:3" ht="29.25" customHeight="1">
      <c r="A208" s="64" t="s">
        <v>91</v>
      </c>
      <c r="B208" s="32" t="s">
        <v>626</v>
      </c>
      <c r="C208" s="64">
        <f>C209+C213+C211</f>
        <v>1</v>
      </c>
    </row>
    <row r="209" spans="1:3" ht="29.25" customHeight="1">
      <c r="A209" s="97"/>
      <c r="B209" s="26" t="s">
        <v>632</v>
      </c>
      <c r="C209" s="64">
        <v>0.5</v>
      </c>
    </row>
    <row r="210" spans="1:3" ht="29.25" customHeight="1">
      <c r="A210" s="105"/>
      <c r="B210" s="26" t="s">
        <v>633</v>
      </c>
      <c r="C210" s="64"/>
    </row>
    <row r="211" spans="1:3" s="15" customFormat="1" ht="31.5">
      <c r="A211" s="105"/>
      <c r="B211" s="26" t="s">
        <v>627</v>
      </c>
      <c r="C211" s="95">
        <v>0.25</v>
      </c>
    </row>
    <row r="212" spans="1:3" s="18" customFormat="1" ht="31.5">
      <c r="A212" s="105"/>
      <c r="B212" s="26" t="s">
        <v>628</v>
      </c>
      <c r="C212" s="67"/>
    </row>
    <row r="213" spans="1:3" s="15" customFormat="1" ht="15.75">
      <c r="A213" s="105"/>
      <c r="B213" s="26" t="s">
        <v>634</v>
      </c>
      <c r="C213" s="67">
        <v>0.25</v>
      </c>
    </row>
    <row r="214" spans="1:3" s="15" customFormat="1" ht="15.75">
      <c r="A214" s="98"/>
      <c r="B214" s="26" t="s">
        <v>635</v>
      </c>
      <c r="C214" s="95"/>
    </row>
    <row r="215" spans="1:3" ht="16.5" customHeight="1">
      <c r="A215" s="64" t="s">
        <v>92</v>
      </c>
      <c r="B215" s="32" t="s">
        <v>629</v>
      </c>
      <c r="C215" s="64">
        <f>C216+C217</f>
        <v>1</v>
      </c>
    </row>
    <row r="216" spans="1:3" s="15" customFormat="1" ht="15.75">
      <c r="A216" s="102"/>
      <c r="B216" s="26" t="s">
        <v>630</v>
      </c>
      <c r="C216" s="67">
        <v>0.5</v>
      </c>
    </row>
    <row r="217" spans="1:3" s="15" customFormat="1" ht="15.75">
      <c r="A217" s="103"/>
      <c r="B217" s="26" t="s">
        <v>636</v>
      </c>
      <c r="C217" s="95">
        <v>0.5</v>
      </c>
    </row>
    <row r="218" spans="1:3" ht="15.75">
      <c r="A218" s="11">
        <v>6</v>
      </c>
      <c r="B218" s="65" t="s">
        <v>4</v>
      </c>
      <c r="C218" s="11">
        <f>C219+C228+C237+C246+C255+C259</f>
        <v>6</v>
      </c>
    </row>
    <row r="219" spans="1:3" ht="15.75">
      <c r="A219" s="66" t="s">
        <v>241</v>
      </c>
      <c r="B219" s="25" t="s">
        <v>272</v>
      </c>
      <c r="C219" s="66">
        <f>C220+C224</f>
        <v>1</v>
      </c>
    </row>
    <row r="220" spans="1:56" s="13" customFormat="1" ht="26.25" customHeight="1">
      <c r="A220" s="64" t="s">
        <v>18</v>
      </c>
      <c r="B220" s="32" t="s">
        <v>273</v>
      </c>
      <c r="C220" s="64">
        <v>0.5</v>
      </c>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row>
    <row r="221" spans="1:56" s="19" customFormat="1" ht="15.75">
      <c r="A221" s="102"/>
      <c r="B221" s="6" t="s">
        <v>419</v>
      </c>
      <c r="C221" s="7"/>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row>
    <row r="222" spans="1:56" s="19" customFormat="1" ht="15.75">
      <c r="A222" s="104"/>
      <c r="B222" s="6" t="s">
        <v>320</v>
      </c>
      <c r="C222" s="7"/>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row>
    <row r="223" spans="1:56" s="19" customFormat="1" ht="15.75">
      <c r="A223" s="103"/>
      <c r="B223" s="6" t="s">
        <v>321</v>
      </c>
      <c r="C223" s="7"/>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row>
    <row r="224" spans="1:3" ht="15.75">
      <c r="A224" s="64" t="s">
        <v>19</v>
      </c>
      <c r="B224" s="32" t="s">
        <v>274</v>
      </c>
      <c r="C224" s="67">
        <v>0.5</v>
      </c>
    </row>
    <row r="225" spans="1:3" ht="15.75">
      <c r="A225" s="102"/>
      <c r="B225" s="6" t="s">
        <v>322</v>
      </c>
      <c r="C225" s="8"/>
    </row>
    <row r="226" spans="1:3" ht="31.5">
      <c r="A226" s="104"/>
      <c r="B226" s="6" t="s">
        <v>323</v>
      </c>
      <c r="C226" s="8"/>
    </row>
    <row r="227" spans="1:3" ht="15.75">
      <c r="A227" s="103"/>
      <c r="B227" s="6" t="s">
        <v>324</v>
      </c>
      <c r="C227" s="8"/>
    </row>
    <row r="228" spans="1:3" s="18" customFormat="1" ht="15.75">
      <c r="A228" s="66" t="s">
        <v>242</v>
      </c>
      <c r="B228" s="25" t="s">
        <v>93</v>
      </c>
      <c r="C228" s="66">
        <f>C229+C233</f>
        <v>1.5</v>
      </c>
    </row>
    <row r="229" spans="1:3" ht="15.75">
      <c r="A229" s="64" t="s">
        <v>20</v>
      </c>
      <c r="B229" s="32" t="s">
        <v>94</v>
      </c>
      <c r="C229" s="64">
        <v>1</v>
      </c>
    </row>
    <row r="230" spans="1:3" s="15" customFormat="1" ht="15.75">
      <c r="A230" s="102"/>
      <c r="B230" s="26" t="s">
        <v>613</v>
      </c>
      <c r="C230" s="67"/>
    </row>
    <row r="231" spans="1:3" s="15" customFormat="1" ht="15.75">
      <c r="A231" s="104"/>
      <c r="B231" s="26" t="s">
        <v>325</v>
      </c>
      <c r="C231" s="67"/>
    </row>
    <row r="232" spans="1:3" s="15" customFormat="1" ht="15.75">
      <c r="A232" s="103"/>
      <c r="B232" s="26" t="s">
        <v>326</v>
      </c>
      <c r="C232" s="67"/>
    </row>
    <row r="233" spans="1:3" ht="31.5">
      <c r="A233" s="64" t="s">
        <v>21</v>
      </c>
      <c r="B233" s="32" t="s">
        <v>111</v>
      </c>
      <c r="C233" s="64">
        <v>0.5</v>
      </c>
    </row>
    <row r="234" spans="1:3" s="15" customFormat="1" ht="15.75">
      <c r="A234" s="102"/>
      <c r="B234" s="26" t="s">
        <v>624</v>
      </c>
      <c r="C234" s="67"/>
    </row>
    <row r="235" spans="1:3" s="15" customFormat="1" ht="33" customHeight="1">
      <c r="A235" s="104"/>
      <c r="B235" s="26" t="s">
        <v>625</v>
      </c>
      <c r="C235" s="67"/>
    </row>
    <row r="236" spans="1:3" s="15" customFormat="1" ht="15.75">
      <c r="A236" s="103"/>
      <c r="B236" s="26" t="s">
        <v>327</v>
      </c>
      <c r="C236" s="67"/>
    </row>
    <row r="237" spans="1:3" s="18" customFormat="1" ht="47.25">
      <c r="A237" s="66" t="s">
        <v>243</v>
      </c>
      <c r="B237" s="25" t="s">
        <v>275</v>
      </c>
      <c r="C237" s="66">
        <f>C238+C242</f>
        <v>1</v>
      </c>
    </row>
    <row r="238" spans="1:3" ht="15.75">
      <c r="A238" s="64" t="s">
        <v>96</v>
      </c>
      <c r="B238" s="32" t="s">
        <v>276</v>
      </c>
      <c r="C238" s="64">
        <v>0.5</v>
      </c>
    </row>
    <row r="239" spans="1:3" s="15" customFormat="1" ht="15.75">
      <c r="A239" s="102"/>
      <c r="B239" s="26" t="s">
        <v>339</v>
      </c>
      <c r="C239" s="67"/>
    </row>
    <row r="240" spans="1:3" s="15" customFormat="1" ht="32.25" customHeight="1">
      <c r="A240" s="104"/>
      <c r="B240" s="26" t="s">
        <v>340</v>
      </c>
      <c r="C240" s="67"/>
    </row>
    <row r="241" spans="1:3" s="15" customFormat="1" ht="15.75">
      <c r="A241" s="103"/>
      <c r="B241" s="26" t="s">
        <v>341</v>
      </c>
      <c r="C241" s="67"/>
    </row>
    <row r="242" spans="1:3" ht="15.75">
      <c r="A242" s="64" t="s">
        <v>97</v>
      </c>
      <c r="B242" s="32" t="s">
        <v>277</v>
      </c>
      <c r="C242" s="64">
        <v>0.5</v>
      </c>
    </row>
    <row r="243" spans="1:3" s="15" customFormat="1" ht="15.75">
      <c r="A243" s="102"/>
      <c r="B243" s="87" t="s">
        <v>328</v>
      </c>
      <c r="C243" s="67"/>
    </row>
    <row r="244" spans="1:3" s="15" customFormat="1" ht="15.75">
      <c r="A244" s="104"/>
      <c r="B244" s="87" t="s">
        <v>329</v>
      </c>
      <c r="C244" s="67"/>
    </row>
    <row r="245" spans="1:3" s="15" customFormat="1" ht="15.75">
      <c r="A245" s="103"/>
      <c r="B245" s="87" t="s">
        <v>330</v>
      </c>
      <c r="C245" s="67"/>
    </row>
    <row r="246" spans="1:3" s="15" customFormat="1" ht="31.5">
      <c r="A246" s="66" t="s">
        <v>244</v>
      </c>
      <c r="B246" s="25" t="s">
        <v>614</v>
      </c>
      <c r="C246" s="66">
        <f>C247+C251</f>
        <v>1</v>
      </c>
    </row>
    <row r="247" spans="1:3" ht="31.5">
      <c r="A247" s="64" t="s">
        <v>279</v>
      </c>
      <c r="B247" s="24" t="s">
        <v>278</v>
      </c>
      <c r="C247" s="64">
        <v>0.5</v>
      </c>
    </row>
    <row r="248" spans="1:3" s="15" customFormat="1" ht="15.75">
      <c r="A248" s="102"/>
      <c r="B248" s="87" t="s">
        <v>339</v>
      </c>
      <c r="C248" s="67"/>
    </row>
    <row r="249" spans="1:3" s="15" customFormat="1" ht="31.5">
      <c r="A249" s="104"/>
      <c r="B249" s="87" t="s">
        <v>331</v>
      </c>
      <c r="C249" s="67"/>
    </row>
    <row r="250" spans="1:3" s="15" customFormat="1" ht="15.75">
      <c r="A250" s="103"/>
      <c r="B250" s="87" t="s">
        <v>332</v>
      </c>
      <c r="C250" s="67"/>
    </row>
    <row r="251" spans="1:3" ht="24" customHeight="1">
      <c r="A251" s="64" t="s">
        <v>280</v>
      </c>
      <c r="B251" s="32" t="s">
        <v>281</v>
      </c>
      <c r="C251" s="64">
        <v>0.5</v>
      </c>
    </row>
    <row r="252" spans="1:3" s="15" customFormat="1" ht="15.75">
      <c r="A252" s="102"/>
      <c r="B252" s="87" t="s">
        <v>416</v>
      </c>
      <c r="C252" s="67"/>
    </row>
    <row r="253" spans="1:3" s="15" customFormat="1" ht="15.75">
      <c r="A253" s="104"/>
      <c r="B253" s="87" t="s">
        <v>417</v>
      </c>
      <c r="C253" s="67"/>
    </row>
    <row r="254" spans="1:3" s="15" customFormat="1" ht="15.75">
      <c r="A254" s="103"/>
      <c r="B254" s="87" t="s">
        <v>418</v>
      </c>
      <c r="C254" s="67"/>
    </row>
    <row r="255" spans="1:3" s="18" customFormat="1" ht="15.75">
      <c r="A255" s="66" t="s">
        <v>283</v>
      </c>
      <c r="B255" s="25" t="s">
        <v>282</v>
      </c>
      <c r="C255" s="66">
        <v>0.5</v>
      </c>
    </row>
    <row r="256" spans="1:3" s="15" customFormat="1" ht="34.5" customHeight="1">
      <c r="A256" s="102"/>
      <c r="B256" s="26" t="s">
        <v>335</v>
      </c>
      <c r="C256" s="67"/>
    </row>
    <row r="257" spans="1:3" s="15" customFormat="1" ht="38.25" customHeight="1">
      <c r="A257" s="104"/>
      <c r="B257" s="26" t="s">
        <v>336</v>
      </c>
      <c r="C257" s="67"/>
    </row>
    <row r="258" spans="1:3" s="15" customFormat="1" ht="26.25" customHeight="1">
      <c r="A258" s="103"/>
      <c r="B258" s="6" t="s">
        <v>337</v>
      </c>
      <c r="C258" s="67"/>
    </row>
    <row r="259" spans="1:3" ht="15.75">
      <c r="A259" s="66" t="s">
        <v>284</v>
      </c>
      <c r="B259" s="25" t="s">
        <v>95</v>
      </c>
      <c r="C259" s="66">
        <f>C260+C263</f>
        <v>1</v>
      </c>
    </row>
    <row r="260" spans="1:3" ht="31.5">
      <c r="A260" s="64" t="s">
        <v>285</v>
      </c>
      <c r="B260" s="32" t="s">
        <v>448</v>
      </c>
      <c r="C260" s="64">
        <v>0.5</v>
      </c>
    </row>
    <row r="261" spans="1:3" s="15" customFormat="1" ht="15.75">
      <c r="A261" s="102"/>
      <c r="B261" s="6" t="s">
        <v>333</v>
      </c>
      <c r="C261" s="7"/>
    </row>
    <row r="262" spans="1:3" s="15" customFormat="1" ht="15.75">
      <c r="A262" s="103"/>
      <c r="B262" s="6" t="s">
        <v>334</v>
      </c>
      <c r="C262" s="7"/>
    </row>
    <row r="263" spans="1:3" ht="15.75">
      <c r="A263" s="64" t="s">
        <v>286</v>
      </c>
      <c r="B263" s="32" t="s">
        <v>295</v>
      </c>
      <c r="C263" s="64">
        <v>0.5</v>
      </c>
    </row>
    <row r="264" spans="1:3" s="15" customFormat="1" ht="15.75">
      <c r="A264" s="102"/>
      <c r="B264" s="6" t="s">
        <v>317</v>
      </c>
      <c r="C264" s="7"/>
    </row>
    <row r="265" spans="1:3" s="15" customFormat="1" ht="15.75">
      <c r="A265" s="104"/>
      <c r="B265" s="6" t="s">
        <v>338</v>
      </c>
      <c r="C265" s="7"/>
    </row>
    <row r="266" spans="1:3" s="15" customFormat="1" ht="15.75">
      <c r="A266" s="103"/>
      <c r="B266" s="6" t="s">
        <v>344</v>
      </c>
      <c r="C266" s="7"/>
    </row>
    <row r="267" spans="1:3" ht="15.75">
      <c r="A267" s="11">
        <v>7</v>
      </c>
      <c r="B267" s="65" t="s">
        <v>5</v>
      </c>
      <c r="C267" s="11">
        <f>C268+C278+C281+C290+C297+C300+C304+C315</f>
        <v>11</v>
      </c>
    </row>
    <row r="268" spans="1:3" ht="17.25" customHeight="1">
      <c r="A268" s="66" t="s">
        <v>224</v>
      </c>
      <c r="B268" s="25" t="s">
        <v>98</v>
      </c>
      <c r="C268" s="64">
        <f>C269+C272+C275</f>
        <v>1.5</v>
      </c>
    </row>
    <row r="269" spans="1:6" ht="15.75">
      <c r="A269" s="27" t="s">
        <v>99</v>
      </c>
      <c r="B269" s="20" t="s">
        <v>437</v>
      </c>
      <c r="C269" s="64">
        <v>0.5</v>
      </c>
      <c r="D269" s="92"/>
      <c r="E269" s="92"/>
      <c r="F269" s="92"/>
    </row>
    <row r="270" spans="1:250" ht="15.75">
      <c r="A270" s="106"/>
      <c r="B270" s="6" t="s">
        <v>415</v>
      </c>
      <c r="C270" s="80"/>
      <c r="D270" s="92"/>
      <c r="E270" s="92"/>
      <c r="F270" s="92"/>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c r="EZ270" s="5"/>
      <c r="FA270" s="5"/>
      <c r="FB270" s="5"/>
      <c r="FC270" s="5"/>
      <c r="FD270" s="5"/>
      <c r="FE270" s="5"/>
      <c r="FF270" s="5"/>
      <c r="FG270" s="5"/>
      <c r="FH270" s="5"/>
      <c r="FI270" s="5"/>
      <c r="FJ270" s="5"/>
      <c r="FK270" s="5"/>
      <c r="FL270" s="5"/>
      <c r="FM270" s="5"/>
      <c r="FN270" s="5"/>
      <c r="FO270" s="5"/>
      <c r="FP270" s="5"/>
      <c r="FQ270" s="5"/>
      <c r="FR270" s="5"/>
      <c r="FS270" s="5"/>
      <c r="FT270" s="5"/>
      <c r="FU270" s="5"/>
      <c r="FV270" s="5"/>
      <c r="FW270" s="5"/>
      <c r="FX270" s="5"/>
      <c r="FY270" s="5"/>
      <c r="FZ270" s="5"/>
      <c r="GA270" s="5"/>
      <c r="GB270" s="5"/>
      <c r="GC270" s="5"/>
      <c r="GD270" s="5"/>
      <c r="GE270" s="5"/>
      <c r="GF270" s="5"/>
      <c r="GG270" s="5"/>
      <c r="GH270" s="5"/>
      <c r="GI270" s="5"/>
      <c r="GJ270" s="5"/>
      <c r="GK270" s="5"/>
      <c r="GL270" s="5"/>
      <c r="GM270" s="5"/>
      <c r="GN270" s="5"/>
      <c r="GO270" s="5"/>
      <c r="GP270" s="5"/>
      <c r="GQ270" s="5"/>
      <c r="GR270" s="5"/>
      <c r="GS270" s="5"/>
      <c r="GT270" s="5"/>
      <c r="GU270" s="5"/>
      <c r="GV270" s="5"/>
      <c r="GW270" s="5"/>
      <c r="GX270" s="5"/>
      <c r="GY270" s="5"/>
      <c r="GZ270" s="5"/>
      <c r="HA270" s="5"/>
      <c r="HB270" s="5"/>
      <c r="HC270" s="5"/>
      <c r="HD270" s="5"/>
      <c r="HE270" s="5"/>
      <c r="HF270" s="5"/>
      <c r="HG270" s="5"/>
      <c r="HH270" s="5"/>
      <c r="HI270" s="5"/>
      <c r="HJ270" s="5"/>
      <c r="HK270" s="5"/>
      <c r="HL270" s="5"/>
      <c r="HM270" s="5"/>
      <c r="HN270" s="5"/>
      <c r="HO270" s="5"/>
      <c r="HP270" s="5"/>
      <c r="HQ270" s="5"/>
      <c r="HR270" s="5"/>
      <c r="HS270" s="5"/>
      <c r="HT270" s="5"/>
      <c r="HU270" s="5"/>
      <c r="HV270" s="5"/>
      <c r="HW270" s="5"/>
      <c r="HX270" s="5"/>
      <c r="HY270" s="5"/>
      <c r="HZ270" s="5"/>
      <c r="IA270" s="5"/>
      <c r="IB270" s="5"/>
      <c r="IC270" s="5"/>
      <c r="ID270" s="5"/>
      <c r="IE270" s="5"/>
      <c r="IF270" s="5"/>
      <c r="IG270" s="5"/>
      <c r="IH270" s="5"/>
      <c r="II270" s="5"/>
      <c r="IJ270" s="5"/>
      <c r="IK270" s="5"/>
      <c r="IL270" s="5"/>
      <c r="IM270" s="5"/>
      <c r="IN270" s="5"/>
      <c r="IO270" s="5"/>
      <c r="IP270" s="5"/>
    </row>
    <row r="271" spans="1:250" s="9" customFormat="1" ht="31.5">
      <c r="A271" s="107"/>
      <c r="B271" s="6" t="s">
        <v>289</v>
      </c>
      <c r="C271" s="80"/>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c r="EZ271" s="5"/>
      <c r="FA271" s="5"/>
      <c r="FB271" s="5"/>
      <c r="FC271" s="5"/>
      <c r="FD271" s="5"/>
      <c r="FE271" s="5"/>
      <c r="FF271" s="5"/>
      <c r="FG271" s="5"/>
      <c r="FH271" s="5"/>
      <c r="FI271" s="5"/>
      <c r="FJ271" s="5"/>
      <c r="FK271" s="5"/>
      <c r="FL271" s="5"/>
      <c r="FM271" s="5"/>
      <c r="FN271" s="5"/>
      <c r="FO271" s="5"/>
      <c r="FP271" s="5"/>
      <c r="FQ271" s="5"/>
      <c r="FR271" s="5"/>
      <c r="FS271" s="5"/>
      <c r="FT271" s="5"/>
      <c r="FU271" s="5"/>
      <c r="FV271" s="5"/>
      <c r="FW271" s="5"/>
      <c r="FX271" s="5"/>
      <c r="FY271" s="5"/>
      <c r="FZ271" s="5"/>
      <c r="GA271" s="5"/>
      <c r="GB271" s="5"/>
      <c r="GC271" s="5"/>
      <c r="GD271" s="5"/>
      <c r="GE271" s="5"/>
      <c r="GF271" s="5"/>
      <c r="GG271" s="5"/>
      <c r="GH271" s="5"/>
      <c r="GI271" s="5"/>
      <c r="GJ271" s="5"/>
      <c r="GK271" s="5"/>
      <c r="GL271" s="5"/>
      <c r="GM271" s="5"/>
      <c r="GN271" s="5"/>
      <c r="GO271" s="5"/>
      <c r="GP271" s="5"/>
      <c r="GQ271" s="5"/>
      <c r="GR271" s="5"/>
      <c r="GS271" s="5"/>
      <c r="GT271" s="5"/>
      <c r="GU271" s="5"/>
      <c r="GV271" s="5"/>
      <c r="GW271" s="5"/>
      <c r="GX271" s="5"/>
      <c r="GY271" s="5"/>
      <c r="GZ271" s="5"/>
      <c r="HA271" s="5"/>
      <c r="HB271" s="5"/>
      <c r="HC271" s="5"/>
      <c r="HD271" s="5"/>
      <c r="HE271" s="5"/>
      <c r="HF271" s="5"/>
      <c r="HG271" s="5"/>
      <c r="HH271" s="5"/>
      <c r="HI271" s="5"/>
      <c r="HJ271" s="5"/>
      <c r="HK271" s="5"/>
      <c r="HL271" s="5"/>
      <c r="HM271" s="5"/>
      <c r="HN271" s="5"/>
      <c r="HO271" s="5"/>
      <c r="HP271" s="5"/>
      <c r="HQ271" s="5"/>
      <c r="HR271" s="5"/>
      <c r="HS271" s="5"/>
      <c r="HT271" s="5"/>
      <c r="HU271" s="5"/>
      <c r="HV271" s="5"/>
      <c r="HW271" s="5"/>
      <c r="HX271" s="5"/>
      <c r="HY271" s="5"/>
      <c r="HZ271" s="5"/>
      <c r="IA271" s="5"/>
      <c r="IB271" s="5"/>
      <c r="IC271" s="5"/>
      <c r="ID271" s="5"/>
      <c r="IE271" s="5"/>
      <c r="IF271" s="5"/>
      <c r="IG271" s="5"/>
      <c r="IH271" s="5"/>
      <c r="II271" s="5"/>
      <c r="IJ271" s="5"/>
      <c r="IK271" s="5"/>
      <c r="IL271" s="5"/>
      <c r="IM271" s="5"/>
      <c r="IN271" s="5"/>
      <c r="IO271" s="5"/>
      <c r="IP271" s="5"/>
    </row>
    <row r="272" spans="1:250" ht="27.75" customHeight="1">
      <c r="A272" s="27" t="s">
        <v>260</v>
      </c>
      <c r="B272" s="23" t="s">
        <v>368</v>
      </c>
      <c r="C272" s="80">
        <v>0.5</v>
      </c>
      <c r="D272" s="92"/>
      <c r="E272" s="92"/>
      <c r="F272" s="92"/>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c r="EZ272" s="5"/>
      <c r="FA272" s="5"/>
      <c r="FB272" s="5"/>
      <c r="FC272" s="5"/>
      <c r="FD272" s="5"/>
      <c r="FE272" s="5"/>
      <c r="FF272" s="5"/>
      <c r="FG272" s="5"/>
      <c r="FH272" s="5"/>
      <c r="FI272" s="5"/>
      <c r="FJ272" s="5"/>
      <c r="FK272" s="5"/>
      <c r="FL272" s="5"/>
      <c r="FM272" s="5"/>
      <c r="FN272" s="5"/>
      <c r="FO272" s="5"/>
      <c r="FP272" s="5"/>
      <c r="FQ272" s="5"/>
      <c r="FR272" s="5"/>
      <c r="FS272" s="5"/>
      <c r="FT272" s="5"/>
      <c r="FU272" s="5"/>
      <c r="FV272" s="5"/>
      <c r="FW272" s="5"/>
      <c r="FX272" s="5"/>
      <c r="FY272" s="5"/>
      <c r="FZ272" s="5"/>
      <c r="GA272" s="5"/>
      <c r="GB272" s="5"/>
      <c r="GC272" s="5"/>
      <c r="GD272" s="5"/>
      <c r="GE272" s="5"/>
      <c r="GF272" s="5"/>
      <c r="GG272" s="5"/>
      <c r="GH272" s="5"/>
      <c r="GI272" s="5"/>
      <c r="GJ272" s="5"/>
      <c r="GK272" s="5"/>
      <c r="GL272" s="5"/>
      <c r="GM272" s="5"/>
      <c r="GN272" s="5"/>
      <c r="GO272" s="5"/>
      <c r="GP272" s="5"/>
      <c r="GQ272" s="5"/>
      <c r="GR272" s="5"/>
      <c r="GS272" s="5"/>
      <c r="GT272" s="5"/>
      <c r="GU272" s="5"/>
      <c r="GV272" s="5"/>
      <c r="GW272" s="5"/>
      <c r="GX272" s="5"/>
      <c r="GY272" s="5"/>
      <c r="GZ272" s="5"/>
      <c r="HA272" s="5"/>
      <c r="HB272" s="5"/>
      <c r="HC272" s="5"/>
      <c r="HD272" s="5"/>
      <c r="HE272" s="5"/>
      <c r="HF272" s="5"/>
      <c r="HG272" s="5"/>
      <c r="HH272" s="5"/>
      <c r="HI272" s="5"/>
      <c r="HJ272" s="5"/>
      <c r="HK272" s="5"/>
      <c r="HL272" s="5"/>
      <c r="HM272" s="5"/>
      <c r="HN272" s="5"/>
      <c r="HO272" s="5"/>
      <c r="HP272" s="5"/>
      <c r="HQ272" s="5"/>
      <c r="HR272" s="5"/>
      <c r="HS272" s="5"/>
      <c r="HT272" s="5"/>
      <c r="HU272" s="5"/>
      <c r="HV272" s="5"/>
      <c r="HW272" s="5"/>
      <c r="HX272" s="5"/>
      <c r="HY272" s="5"/>
      <c r="HZ272" s="5"/>
      <c r="IA272" s="5"/>
      <c r="IB272" s="5"/>
      <c r="IC272" s="5"/>
      <c r="ID272" s="5"/>
      <c r="IE272" s="5"/>
      <c r="IF272" s="5"/>
      <c r="IG272" s="5"/>
      <c r="IH272" s="5"/>
      <c r="II272" s="5"/>
      <c r="IJ272" s="5"/>
      <c r="IK272" s="5"/>
      <c r="IL272" s="5"/>
      <c r="IM272" s="5"/>
      <c r="IN272" s="5"/>
      <c r="IO272" s="5"/>
      <c r="IP272" s="5"/>
    </row>
    <row r="273" spans="1:250" ht="15.75">
      <c r="A273" s="106"/>
      <c r="B273" s="81" t="s">
        <v>404</v>
      </c>
      <c r="C273" s="80"/>
      <c r="D273" s="92"/>
      <c r="E273" s="92"/>
      <c r="F273" s="92"/>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c r="EZ273" s="5"/>
      <c r="FA273" s="5"/>
      <c r="FB273" s="5"/>
      <c r="FC273" s="5"/>
      <c r="FD273" s="5"/>
      <c r="FE273" s="5"/>
      <c r="FF273" s="5"/>
      <c r="FG273" s="5"/>
      <c r="FH273" s="5"/>
      <c r="FI273" s="5"/>
      <c r="FJ273" s="5"/>
      <c r="FK273" s="5"/>
      <c r="FL273" s="5"/>
      <c r="FM273" s="5"/>
      <c r="FN273" s="5"/>
      <c r="FO273" s="5"/>
      <c r="FP273" s="5"/>
      <c r="FQ273" s="5"/>
      <c r="FR273" s="5"/>
      <c r="FS273" s="5"/>
      <c r="FT273" s="5"/>
      <c r="FU273" s="5"/>
      <c r="FV273" s="5"/>
      <c r="FW273" s="5"/>
      <c r="FX273" s="5"/>
      <c r="FY273" s="5"/>
      <c r="FZ273" s="5"/>
      <c r="GA273" s="5"/>
      <c r="GB273" s="5"/>
      <c r="GC273" s="5"/>
      <c r="GD273" s="5"/>
      <c r="GE273" s="5"/>
      <c r="GF273" s="5"/>
      <c r="GG273" s="5"/>
      <c r="GH273" s="5"/>
      <c r="GI273" s="5"/>
      <c r="GJ273" s="5"/>
      <c r="GK273" s="5"/>
      <c r="GL273" s="5"/>
      <c r="GM273" s="5"/>
      <c r="GN273" s="5"/>
      <c r="GO273" s="5"/>
      <c r="GP273" s="5"/>
      <c r="GQ273" s="5"/>
      <c r="GR273" s="5"/>
      <c r="GS273" s="5"/>
      <c r="GT273" s="5"/>
      <c r="GU273" s="5"/>
      <c r="GV273" s="5"/>
      <c r="GW273" s="5"/>
      <c r="GX273" s="5"/>
      <c r="GY273" s="5"/>
      <c r="GZ273" s="5"/>
      <c r="HA273" s="5"/>
      <c r="HB273" s="5"/>
      <c r="HC273" s="5"/>
      <c r="HD273" s="5"/>
      <c r="HE273" s="5"/>
      <c r="HF273" s="5"/>
      <c r="HG273" s="5"/>
      <c r="HH273" s="5"/>
      <c r="HI273" s="5"/>
      <c r="HJ273" s="5"/>
      <c r="HK273" s="5"/>
      <c r="HL273" s="5"/>
      <c r="HM273" s="5"/>
      <c r="HN273" s="5"/>
      <c r="HO273" s="5"/>
      <c r="HP273" s="5"/>
      <c r="HQ273" s="5"/>
      <c r="HR273" s="5"/>
      <c r="HS273" s="5"/>
      <c r="HT273" s="5"/>
      <c r="HU273" s="5"/>
      <c r="HV273" s="5"/>
      <c r="HW273" s="5"/>
      <c r="HX273" s="5"/>
      <c r="HY273" s="5"/>
      <c r="HZ273" s="5"/>
      <c r="IA273" s="5"/>
      <c r="IB273" s="5"/>
      <c r="IC273" s="5"/>
      <c r="ID273" s="5"/>
      <c r="IE273" s="5"/>
      <c r="IF273" s="5"/>
      <c r="IG273" s="5"/>
      <c r="IH273" s="5"/>
      <c r="II273" s="5"/>
      <c r="IJ273" s="5"/>
      <c r="IK273" s="5"/>
      <c r="IL273" s="5"/>
      <c r="IM273" s="5"/>
      <c r="IN273" s="5"/>
      <c r="IO273" s="5"/>
      <c r="IP273" s="5"/>
    </row>
    <row r="274" spans="1:250" ht="20.25" customHeight="1">
      <c r="A274" s="107"/>
      <c r="B274" s="6" t="s">
        <v>369</v>
      </c>
      <c r="C274" s="80"/>
      <c r="D274" s="92"/>
      <c r="E274" s="92"/>
      <c r="F274" s="92"/>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93"/>
      <c r="AN274" s="93"/>
      <c r="AO274" s="93"/>
      <c r="AP274" s="93"/>
      <c r="AQ274" s="93"/>
      <c r="AR274" s="93"/>
      <c r="AS274" s="93"/>
      <c r="AT274" s="93"/>
      <c r="AU274" s="93"/>
      <c r="AV274" s="93"/>
      <c r="AW274" s="93"/>
      <c r="AX274" s="93"/>
      <c r="AY274" s="93"/>
      <c r="AZ274" s="93"/>
      <c r="BA274" s="93"/>
      <c r="BB274" s="93"/>
      <c r="BC274" s="93"/>
      <c r="BD274" s="93"/>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c r="EZ274" s="5"/>
      <c r="FA274" s="5"/>
      <c r="FB274" s="5"/>
      <c r="FC274" s="5"/>
      <c r="FD274" s="5"/>
      <c r="FE274" s="5"/>
      <c r="FF274" s="5"/>
      <c r="FG274" s="5"/>
      <c r="FH274" s="5"/>
      <c r="FI274" s="5"/>
      <c r="FJ274" s="5"/>
      <c r="FK274" s="5"/>
      <c r="FL274" s="5"/>
      <c r="FM274" s="5"/>
      <c r="FN274" s="5"/>
      <c r="FO274" s="5"/>
      <c r="FP274" s="5"/>
      <c r="FQ274" s="5"/>
      <c r="FR274" s="5"/>
      <c r="FS274" s="5"/>
      <c r="FT274" s="5"/>
      <c r="FU274" s="5"/>
      <c r="FV274" s="5"/>
      <c r="FW274" s="5"/>
      <c r="FX274" s="5"/>
      <c r="FY274" s="5"/>
      <c r="FZ274" s="5"/>
      <c r="GA274" s="5"/>
      <c r="GB274" s="5"/>
      <c r="GC274" s="5"/>
      <c r="GD274" s="5"/>
      <c r="GE274" s="5"/>
      <c r="GF274" s="5"/>
      <c r="GG274" s="5"/>
      <c r="GH274" s="5"/>
      <c r="GI274" s="5"/>
      <c r="GJ274" s="5"/>
      <c r="GK274" s="5"/>
      <c r="GL274" s="5"/>
      <c r="GM274" s="5"/>
      <c r="GN274" s="5"/>
      <c r="GO274" s="5"/>
      <c r="GP274" s="5"/>
      <c r="GQ274" s="5"/>
      <c r="GR274" s="5"/>
      <c r="GS274" s="5"/>
      <c r="GT274" s="5"/>
      <c r="GU274" s="5"/>
      <c r="GV274" s="5"/>
      <c r="GW274" s="5"/>
      <c r="GX274" s="5"/>
      <c r="GY274" s="5"/>
      <c r="GZ274" s="5"/>
      <c r="HA274" s="5"/>
      <c r="HB274" s="5"/>
      <c r="HC274" s="5"/>
      <c r="HD274" s="5"/>
      <c r="HE274" s="5"/>
      <c r="HF274" s="5"/>
      <c r="HG274" s="5"/>
      <c r="HH274" s="5"/>
      <c r="HI274" s="5"/>
      <c r="HJ274" s="5"/>
      <c r="HK274" s="5"/>
      <c r="HL274" s="5"/>
      <c r="HM274" s="5"/>
      <c r="HN274" s="5"/>
      <c r="HO274" s="5"/>
      <c r="HP274" s="5"/>
      <c r="HQ274" s="5"/>
      <c r="HR274" s="5"/>
      <c r="HS274" s="5"/>
      <c r="HT274" s="5"/>
      <c r="HU274" s="5"/>
      <c r="HV274" s="5"/>
      <c r="HW274" s="5"/>
      <c r="HX274" s="5"/>
      <c r="HY274" s="5"/>
      <c r="HZ274" s="5"/>
      <c r="IA274" s="5"/>
      <c r="IB274" s="5"/>
      <c r="IC274" s="5"/>
      <c r="ID274" s="5"/>
      <c r="IE274" s="5"/>
      <c r="IF274" s="5"/>
      <c r="IG274" s="5"/>
      <c r="IH274" s="5"/>
      <c r="II274" s="5"/>
      <c r="IJ274" s="5"/>
      <c r="IK274" s="5"/>
      <c r="IL274" s="5"/>
      <c r="IM274" s="5"/>
      <c r="IN274" s="5"/>
      <c r="IO274" s="5"/>
      <c r="IP274" s="5"/>
    </row>
    <row r="275" spans="1:6" ht="33" customHeight="1">
      <c r="A275" s="28" t="s">
        <v>261</v>
      </c>
      <c r="B275" s="29" t="s">
        <v>370</v>
      </c>
      <c r="C275" s="64">
        <v>0.5</v>
      </c>
      <c r="D275" s="92"/>
      <c r="E275" s="92"/>
      <c r="F275" s="92"/>
    </row>
    <row r="276" spans="1:6" ht="15.75">
      <c r="A276" s="129"/>
      <c r="B276" s="30" t="s">
        <v>406</v>
      </c>
      <c r="C276" s="64"/>
      <c r="D276" s="92"/>
      <c r="E276" s="92"/>
      <c r="F276" s="92"/>
    </row>
    <row r="277" spans="1:6" ht="15.75">
      <c r="A277" s="130"/>
      <c r="B277" s="30" t="s">
        <v>371</v>
      </c>
      <c r="C277" s="64"/>
      <c r="D277" s="92"/>
      <c r="E277" s="92"/>
      <c r="F277" s="92"/>
    </row>
    <row r="278" spans="1:6" ht="15.75">
      <c r="A278" s="31" t="s">
        <v>221</v>
      </c>
      <c r="B278" s="34" t="s">
        <v>195</v>
      </c>
      <c r="C278" s="64">
        <v>1</v>
      </c>
      <c r="D278" s="92"/>
      <c r="E278" s="92"/>
      <c r="F278" s="92"/>
    </row>
    <row r="279" spans="1:6" ht="15.75">
      <c r="A279" s="129"/>
      <c r="B279" s="21" t="s">
        <v>615</v>
      </c>
      <c r="C279" s="64"/>
      <c r="D279" s="92"/>
      <c r="E279" s="92"/>
      <c r="F279" s="92"/>
    </row>
    <row r="280" spans="1:6" ht="31.5">
      <c r="A280" s="130"/>
      <c r="B280" s="21" t="s">
        <v>616</v>
      </c>
      <c r="C280" s="64"/>
      <c r="D280" s="92"/>
      <c r="E280" s="92"/>
      <c r="F280" s="92"/>
    </row>
    <row r="281" spans="1:3" ht="31.5">
      <c r="A281" s="66" t="s">
        <v>225</v>
      </c>
      <c r="B281" s="25" t="s">
        <v>100</v>
      </c>
      <c r="C281" s="66">
        <f>C282+C286</f>
        <v>1</v>
      </c>
    </row>
    <row r="282" spans="1:3" ht="15.75">
      <c r="A282" s="64" t="s">
        <v>150</v>
      </c>
      <c r="B282" s="32" t="s">
        <v>206</v>
      </c>
      <c r="C282" s="64">
        <v>0.5</v>
      </c>
    </row>
    <row r="283" spans="1:3" ht="15.75">
      <c r="A283" s="102"/>
      <c r="B283" s="26" t="s">
        <v>101</v>
      </c>
      <c r="C283" s="67"/>
    </row>
    <row r="284" spans="1:3" ht="15.75">
      <c r="A284" s="104"/>
      <c r="B284" s="26" t="s">
        <v>102</v>
      </c>
      <c r="C284" s="67"/>
    </row>
    <row r="285" spans="1:3" ht="15.75">
      <c r="A285" s="103"/>
      <c r="B285" s="26" t="s">
        <v>103</v>
      </c>
      <c r="C285" s="67"/>
    </row>
    <row r="286" spans="1:3" ht="27.75" customHeight="1">
      <c r="A286" s="64" t="s">
        <v>151</v>
      </c>
      <c r="B286" s="32" t="s">
        <v>207</v>
      </c>
      <c r="C286" s="64">
        <v>0.5</v>
      </c>
    </row>
    <row r="287" spans="1:3" ht="15.75">
      <c r="A287" s="102"/>
      <c r="B287" s="26" t="s">
        <v>101</v>
      </c>
      <c r="C287" s="67"/>
    </row>
    <row r="288" spans="1:3" ht="15.75">
      <c r="A288" s="104"/>
      <c r="B288" s="26" t="s">
        <v>102</v>
      </c>
      <c r="C288" s="67"/>
    </row>
    <row r="289" spans="1:3" ht="15.75">
      <c r="A289" s="103"/>
      <c r="B289" s="26" t="s">
        <v>103</v>
      </c>
      <c r="C289" s="67"/>
    </row>
    <row r="290" spans="1:56" s="63" customFormat="1" ht="15.75">
      <c r="A290" s="66" t="s">
        <v>226</v>
      </c>
      <c r="B290" s="25" t="s">
        <v>526</v>
      </c>
      <c r="C290" s="94">
        <v>2</v>
      </c>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c r="BA290" s="15"/>
      <c r="BB290" s="15"/>
      <c r="BC290" s="15"/>
      <c r="BD290" s="15"/>
    </row>
    <row r="291" spans="1:56" s="62" customFormat="1" ht="15.75">
      <c r="A291" s="27" t="s">
        <v>227</v>
      </c>
      <c r="B291" s="22" t="s">
        <v>527</v>
      </c>
      <c r="C291" s="64">
        <v>1</v>
      </c>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row>
    <row r="292" spans="1:56" s="62" customFormat="1" ht="31.5">
      <c r="A292" s="106"/>
      <c r="B292" s="91" t="s">
        <v>533</v>
      </c>
      <c r="C292" s="67"/>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row>
    <row r="293" spans="1:56" s="62" customFormat="1" ht="31.5">
      <c r="A293" s="107"/>
      <c r="B293" s="6" t="s">
        <v>529</v>
      </c>
      <c r="C293" s="67"/>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row>
    <row r="294" spans="1:56" s="62" customFormat="1" ht="28.5" customHeight="1">
      <c r="A294" s="27" t="s">
        <v>228</v>
      </c>
      <c r="B294" s="82" t="s">
        <v>530</v>
      </c>
      <c r="C294" s="64">
        <v>1</v>
      </c>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row>
    <row r="295" spans="1:56" s="62" customFormat="1" ht="26.25" customHeight="1">
      <c r="A295" s="106"/>
      <c r="B295" s="6" t="s">
        <v>617</v>
      </c>
      <c r="C295" s="67"/>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row>
    <row r="296" spans="1:56" s="62" customFormat="1" ht="15.75">
      <c r="A296" s="107"/>
      <c r="B296" s="6" t="s">
        <v>532</v>
      </c>
      <c r="C296" s="67"/>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row>
    <row r="297" spans="1:3" s="15" customFormat="1" ht="16.5" customHeight="1">
      <c r="A297" s="33" t="s">
        <v>372</v>
      </c>
      <c r="B297" s="34" t="s">
        <v>618</v>
      </c>
      <c r="C297" s="94">
        <v>1</v>
      </c>
    </row>
    <row r="298" spans="1:3" ht="31.5">
      <c r="A298" s="126"/>
      <c r="B298" s="21" t="s">
        <v>578</v>
      </c>
      <c r="C298" s="67"/>
    </row>
    <row r="299" spans="1:3" ht="15.75">
      <c r="A299" s="127"/>
      <c r="B299" s="21" t="s">
        <v>393</v>
      </c>
      <c r="C299" s="67"/>
    </row>
    <row r="300" spans="1:3" s="15" customFormat="1" ht="15.75">
      <c r="A300" s="33" t="s">
        <v>374</v>
      </c>
      <c r="B300" s="88" t="s">
        <v>581</v>
      </c>
      <c r="C300" s="94">
        <v>1</v>
      </c>
    </row>
    <row r="301" spans="1:3" ht="15.75">
      <c r="A301" s="126"/>
      <c r="B301" s="21" t="s">
        <v>619</v>
      </c>
      <c r="C301" s="67"/>
    </row>
    <row r="302" spans="1:3" ht="31.5">
      <c r="A302" s="128"/>
      <c r="B302" s="21" t="s">
        <v>376</v>
      </c>
      <c r="C302" s="67"/>
    </row>
    <row r="303" spans="1:3" ht="15.75">
      <c r="A303" s="127"/>
      <c r="B303" s="21" t="s">
        <v>377</v>
      </c>
      <c r="C303" s="67"/>
    </row>
    <row r="304" spans="1:3" ht="15.75">
      <c r="A304" s="66" t="s">
        <v>378</v>
      </c>
      <c r="B304" s="25" t="s">
        <v>104</v>
      </c>
      <c r="C304" s="66">
        <f>C305+C308+C311</f>
        <v>2</v>
      </c>
    </row>
    <row r="305" spans="1:3" ht="15.75">
      <c r="A305" s="64" t="s">
        <v>379</v>
      </c>
      <c r="B305" s="32" t="s">
        <v>215</v>
      </c>
      <c r="C305" s="64">
        <v>1</v>
      </c>
    </row>
    <row r="306" spans="1:3" ht="15.75">
      <c r="A306" s="102"/>
      <c r="B306" s="26" t="s">
        <v>485</v>
      </c>
      <c r="C306" s="64"/>
    </row>
    <row r="307" spans="1:3" ht="15.75">
      <c r="A307" s="103"/>
      <c r="B307" s="26" t="s">
        <v>296</v>
      </c>
      <c r="C307" s="64"/>
    </row>
    <row r="308" spans="1:3" ht="31.5">
      <c r="A308" s="64" t="s">
        <v>380</v>
      </c>
      <c r="B308" s="32" t="s">
        <v>112</v>
      </c>
      <c r="C308" s="64">
        <v>0.5</v>
      </c>
    </row>
    <row r="309" spans="1:3" ht="15.75">
      <c r="A309" s="102"/>
      <c r="B309" s="26" t="s">
        <v>486</v>
      </c>
      <c r="C309" s="64"/>
    </row>
    <row r="310" spans="1:3" ht="15.75">
      <c r="A310" s="103"/>
      <c r="B310" s="26" t="s">
        <v>105</v>
      </c>
      <c r="C310" s="64"/>
    </row>
    <row r="311" spans="1:3" ht="15.75">
      <c r="A311" s="64" t="s">
        <v>381</v>
      </c>
      <c r="B311" s="32" t="s">
        <v>120</v>
      </c>
      <c r="C311" s="64">
        <v>0.5</v>
      </c>
    </row>
    <row r="312" spans="1:3" ht="15.75">
      <c r="A312" s="102"/>
      <c r="B312" s="26" t="s">
        <v>487</v>
      </c>
      <c r="C312" s="64"/>
    </row>
    <row r="313" spans="1:3" ht="15.75">
      <c r="A313" s="104"/>
      <c r="B313" s="26" t="s">
        <v>488</v>
      </c>
      <c r="C313" s="64"/>
    </row>
    <row r="314" spans="1:3" ht="15.75">
      <c r="A314" s="103"/>
      <c r="B314" s="26" t="s">
        <v>113</v>
      </c>
      <c r="C314" s="64"/>
    </row>
    <row r="315" spans="1:3" ht="15.75">
      <c r="A315" s="66" t="s">
        <v>382</v>
      </c>
      <c r="B315" s="25" t="s">
        <v>304</v>
      </c>
      <c r="C315" s="66">
        <f>C316+C320+C324</f>
        <v>1.5</v>
      </c>
    </row>
    <row r="316" spans="1:3" ht="49.5" customHeight="1">
      <c r="A316" s="64" t="s">
        <v>383</v>
      </c>
      <c r="B316" s="32" t="s">
        <v>519</v>
      </c>
      <c r="C316" s="64">
        <v>0.5</v>
      </c>
    </row>
    <row r="317" spans="1:3" s="15" customFormat="1" ht="15.75">
      <c r="A317" s="102"/>
      <c r="B317" s="26" t="s">
        <v>582</v>
      </c>
      <c r="C317" s="67"/>
    </row>
    <row r="318" spans="1:3" s="15" customFormat="1" ht="15.75">
      <c r="A318" s="104"/>
      <c r="B318" s="26" t="s">
        <v>583</v>
      </c>
      <c r="C318" s="67"/>
    </row>
    <row r="319" spans="1:3" s="15" customFormat="1" ht="15.75">
      <c r="A319" s="103"/>
      <c r="B319" s="26" t="s">
        <v>584</v>
      </c>
      <c r="C319" s="67"/>
    </row>
    <row r="320" spans="1:3" ht="15.75">
      <c r="A320" s="64" t="s">
        <v>384</v>
      </c>
      <c r="B320" s="32" t="s">
        <v>585</v>
      </c>
      <c r="C320" s="64">
        <v>0.5</v>
      </c>
    </row>
    <row r="321" spans="1:3" s="15" customFormat="1" ht="31.5" customHeight="1">
      <c r="A321" s="102"/>
      <c r="B321" s="26" t="s">
        <v>318</v>
      </c>
      <c r="C321" s="67"/>
    </row>
    <row r="322" spans="1:3" s="15" customFormat="1" ht="31.5" customHeight="1">
      <c r="A322" s="104"/>
      <c r="B322" s="26" t="s">
        <v>319</v>
      </c>
      <c r="C322" s="67"/>
    </row>
    <row r="323" spans="1:3" s="15" customFormat="1" ht="31.5" customHeight="1">
      <c r="A323" s="103"/>
      <c r="B323" s="26" t="s">
        <v>305</v>
      </c>
      <c r="C323" s="67"/>
    </row>
    <row r="324" spans="1:3" ht="27.75" customHeight="1">
      <c r="A324" s="64" t="s">
        <v>385</v>
      </c>
      <c r="B324" s="32" t="s">
        <v>586</v>
      </c>
      <c r="C324" s="64">
        <v>0.5</v>
      </c>
    </row>
    <row r="325" spans="1:3" ht="15.75">
      <c r="A325" s="97"/>
      <c r="B325" s="81" t="s">
        <v>587</v>
      </c>
      <c r="C325" s="64"/>
    </row>
    <row r="326" spans="1:3" ht="19.5" customHeight="1">
      <c r="A326" s="98"/>
      <c r="B326" s="26" t="s">
        <v>305</v>
      </c>
      <c r="C326" s="64"/>
    </row>
    <row r="327" spans="1:3" ht="24" customHeight="1">
      <c r="A327" s="11">
        <v>8</v>
      </c>
      <c r="B327" s="65" t="s">
        <v>168</v>
      </c>
      <c r="C327" s="11">
        <f>C328+C332+C336+C340</f>
        <v>4</v>
      </c>
    </row>
    <row r="328" spans="1:3" ht="21" customHeight="1">
      <c r="A328" s="66" t="s">
        <v>256</v>
      </c>
      <c r="B328" s="25" t="s">
        <v>114</v>
      </c>
      <c r="C328" s="66">
        <v>1</v>
      </c>
    </row>
    <row r="329" spans="1:3" s="15" customFormat="1" ht="15.75">
      <c r="A329" s="102"/>
      <c r="B329" s="26" t="s">
        <v>620</v>
      </c>
      <c r="C329" s="67"/>
    </row>
    <row r="330" spans="1:3" s="15" customFormat="1" ht="15.75">
      <c r="A330" s="104"/>
      <c r="B330" s="26" t="s">
        <v>489</v>
      </c>
      <c r="C330" s="67"/>
    </row>
    <row r="331" spans="1:3" s="15" customFormat="1" ht="15.75">
      <c r="A331" s="103"/>
      <c r="B331" s="26" t="s">
        <v>6</v>
      </c>
      <c r="C331" s="67"/>
    </row>
    <row r="332" spans="1:3" ht="27.75" customHeight="1">
      <c r="A332" s="66" t="s">
        <v>257</v>
      </c>
      <c r="B332" s="25" t="s">
        <v>211</v>
      </c>
      <c r="C332" s="66">
        <v>1</v>
      </c>
    </row>
    <row r="333" spans="1:3" s="15" customFormat="1" ht="31.5">
      <c r="A333" s="102"/>
      <c r="B333" s="26" t="s">
        <v>490</v>
      </c>
      <c r="C333" s="67"/>
    </row>
    <row r="334" spans="1:3" s="15" customFormat="1" ht="66" customHeight="1">
      <c r="A334" s="104"/>
      <c r="B334" s="26" t="s">
        <v>420</v>
      </c>
      <c r="C334" s="67"/>
    </row>
    <row r="335" spans="1:3" s="15" customFormat="1" ht="31.5">
      <c r="A335" s="103"/>
      <c r="B335" s="26" t="s">
        <v>212</v>
      </c>
      <c r="C335" s="67"/>
    </row>
    <row r="336" spans="1:3" ht="31.5">
      <c r="A336" s="66" t="s">
        <v>258</v>
      </c>
      <c r="B336" s="34" t="s">
        <v>115</v>
      </c>
      <c r="C336" s="66">
        <v>1</v>
      </c>
    </row>
    <row r="337" spans="1:3" ht="15.75">
      <c r="A337" s="102"/>
      <c r="B337" s="26" t="s">
        <v>492</v>
      </c>
      <c r="C337" s="64"/>
    </row>
    <row r="338" spans="1:3" ht="15.75">
      <c r="A338" s="104"/>
      <c r="B338" s="26" t="s">
        <v>287</v>
      </c>
      <c r="C338" s="64"/>
    </row>
    <row r="339" spans="1:3" ht="15.75">
      <c r="A339" s="103"/>
      <c r="B339" s="26" t="s">
        <v>288</v>
      </c>
      <c r="C339" s="64"/>
    </row>
    <row r="340" spans="1:3" s="15" customFormat="1" ht="31.5">
      <c r="A340" s="66" t="s">
        <v>259</v>
      </c>
      <c r="B340" s="34" t="s">
        <v>208</v>
      </c>
      <c r="C340" s="67">
        <v>1</v>
      </c>
    </row>
    <row r="341" spans="1:3" ht="23.25" customHeight="1">
      <c r="A341" s="102"/>
      <c r="B341" s="26" t="s">
        <v>491</v>
      </c>
      <c r="C341" s="64"/>
    </row>
    <row r="342" spans="1:3" ht="15.75">
      <c r="A342" s="104"/>
      <c r="B342" s="26" t="s">
        <v>493</v>
      </c>
      <c r="C342" s="64"/>
    </row>
    <row r="343" spans="1:3" ht="22.5" customHeight="1">
      <c r="A343" s="103"/>
      <c r="B343" s="26" t="s">
        <v>209</v>
      </c>
      <c r="C343" s="64"/>
    </row>
    <row r="344" spans="1:3" ht="16.5" customHeight="1">
      <c r="A344" s="10" t="s">
        <v>407</v>
      </c>
      <c r="B344" s="36" t="s">
        <v>386</v>
      </c>
      <c r="C344" s="11">
        <v>25</v>
      </c>
    </row>
    <row r="345" spans="1:3" ht="16.5" customHeight="1">
      <c r="A345" s="66" t="s">
        <v>408</v>
      </c>
      <c r="B345" s="25" t="s">
        <v>124</v>
      </c>
      <c r="C345" s="11">
        <f>C346</f>
        <v>10</v>
      </c>
    </row>
    <row r="346" spans="1:3" s="15" customFormat="1" ht="35.25" customHeight="1">
      <c r="A346" s="66"/>
      <c r="B346" s="26" t="s">
        <v>429</v>
      </c>
      <c r="C346" s="66">
        <v>10</v>
      </c>
    </row>
    <row r="347" spans="1:3" ht="15.75">
      <c r="A347" s="66" t="s">
        <v>409</v>
      </c>
      <c r="B347" s="34" t="s">
        <v>169</v>
      </c>
      <c r="C347" s="11">
        <f>C348+C350+C352+C354+C356</f>
        <v>15</v>
      </c>
    </row>
    <row r="348" spans="1:3" ht="15.75">
      <c r="A348" s="64" t="s">
        <v>410</v>
      </c>
      <c r="B348" s="32" t="s">
        <v>125</v>
      </c>
      <c r="C348" s="66">
        <v>2</v>
      </c>
    </row>
    <row r="349" spans="1:3" ht="15.75">
      <c r="A349" s="67"/>
      <c r="B349" s="21" t="s">
        <v>184</v>
      </c>
      <c r="C349" s="64"/>
    </row>
    <row r="350" spans="1:3" ht="15.75">
      <c r="A350" s="64" t="s">
        <v>411</v>
      </c>
      <c r="B350" s="32" t="s">
        <v>126</v>
      </c>
      <c r="C350" s="66">
        <v>3</v>
      </c>
    </row>
    <row r="351" spans="1:3" ht="31.5">
      <c r="A351" s="67"/>
      <c r="B351" s="21" t="s">
        <v>185</v>
      </c>
      <c r="C351" s="64"/>
    </row>
    <row r="352" spans="1:3" ht="15.75">
      <c r="A352" s="64" t="s">
        <v>412</v>
      </c>
      <c r="B352" s="32" t="s">
        <v>127</v>
      </c>
      <c r="C352" s="66">
        <v>4</v>
      </c>
    </row>
    <row r="353" spans="1:3" ht="31.5">
      <c r="A353" s="67"/>
      <c r="B353" s="21" t="s">
        <v>186</v>
      </c>
      <c r="C353" s="64"/>
    </row>
    <row r="354" spans="1:3" ht="15.75">
      <c r="A354" s="64" t="s">
        <v>413</v>
      </c>
      <c r="B354" s="32" t="s">
        <v>128</v>
      </c>
      <c r="C354" s="66">
        <v>4</v>
      </c>
    </row>
    <row r="355" spans="1:3" ht="31.5">
      <c r="A355" s="67"/>
      <c r="B355" s="21" t="s">
        <v>187</v>
      </c>
      <c r="C355" s="64"/>
    </row>
    <row r="356" spans="1:3" ht="15.75">
      <c r="A356" s="64" t="s">
        <v>414</v>
      </c>
      <c r="B356" s="32" t="s">
        <v>129</v>
      </c>
      <c r="C356" s="66">
        <v>2</v>
      </c>
    </row>
    <row r="357" spans="1:3" ht="31.5">
      <c r="A357" s="67"/>
      <c r="B357" s="21" t="s">
        <v>188</v>
      </c>
      <c r="C357" s="64"/>
    </row>
    <row r="358" spans="1:3" ht="15.75">
      <c r="A358" s="11">
        <v>10</v>
      </c>
      <c r="B358" s="65" t="s">
        <v>396</v>
      </c>
      <c r="C358" s="11">
        <v>10</v>
      </c>
    </row>
    <row r="359" spans="1:3" ht="18" customHeight="1">
      <c r="A359" s="35"/>
      <c r="B359" s="37" t="s">
        <v>130</v>
      </c>
      <c r="C359" s="11">
        <f>C6+C41+C61+C129+C157+C218+C267+C327+C344+C358</f>
        <v>100</v>
      </c>
    </row>
    <row r="360" ht="15.75"/>
    <row r="361" ht="15.75"/>
    <row r="385" ht="15.75"/>
    <row r="386" ht="15.75"/>
    <row r="460" ht="15.75"/>
    <row r="461" spans="2:4" ht="15.75">
      <c r="B461" s="39"/>
      <c r="C461" s="39"/>
      <c r="D461" s="39"/>
    </row>
    <row r="462" spans="2:4" ht="15.75">
      <c r="B462" s="40"/>
      <c r="C462" s="40"/>
      <c r="D462" s="40"/>
    </row>
    <row r="463" spans="2:4" ht="15.75">
      <c r="B463" s="40"/>
      <c r="C463" s="40"/>
      <c r="D463" s="40"/>
    </row>
    <row r="464" spans="2:4" ht="15.75">
      <c r="B464" s="40"/>
      <c r="C464" s="40"/>
      <c r="D464" s="40"/>
    </row>
    <row r="465" spans="2:4" ht="15.75">
      <c r="B465" s="40"/>
      <c r="C465" s="40"/>
      <c r="D465" s="40"/>
    </row>
    <row r="466" spans="2:4" ht="15.75">
      <c r="B466" s="40"/>
      <c r="C466" s="40"/>
      <c r="D466" s="40"/>
    </row>
    <row r="467" spans="2:4" ht="15.75">
      <c r="B467" s="40"/>
      <c r="C467" s="40"/>
      <c r="D467" s="40"/>
    </row>
    <row r="468" spans="2:4" ht="15.75">
      <c r="B468" s="40"/>
      <c r="C468" s="40"/>
      <c r="D468" s="40"/>
    </row>
    <row r="469" spans="2:4" ht="15.75">
      <c r="B469" s="40"/>
      <c r="C469" s="40"/>
      <c r="D469" s="40"/>
    </row>
    <row r="470" spans="2:4" ht="15.75">
      <c r="B470" s="40"/>
      <c r="C470" s="40"/>
      <c r="D470" s="40"/>
    </row>
    <row r="471" spans="2:4" ht="15.75">
      <c r="B471" s="40"/>
      <c r="C471" s="40"/>
      <c r="D471" s="40"/>
    </row>
    <row r="472" spans="2:4" ht="15.75">
      <c r="B472" s="40"/>
      <c r="C472" s="40"/>
      <c r="D472" s="40"/>
    </row>
    <row r="473" spans="2:4" ht="15.75">
      <c r="B473" s="40"/>
      <c r="C473" s="40"/>
      <c r="D473" s="40"/>
    </row>
    <row r="474" spans="2:4" ht="15.75">
      <c r="B474" s="40"/>
      <c r="C474" s="40"/>
      <c r="D474" s="40"/>
    </row>
  </sheetData>
  <sheetProtection/>
  <mergeCells count="88">
    <mergeCell ref="A4:C4"/>
    <mergeCell ref="A3:C3"/>
    <mergeCell ref="A2:C2"/>
    <mergeCell ref="A1:C1"/>
    <mergeCell ref="A33:A35"/>
    <mergeCell ref="A9:A10"/>
    <mergeCell ref="A12:A13"/>
    <mergeCell ref="A15:A16"/>
    <mergeCell ref="A19:A21"/>
    <mergeCell ref="A23:A24"/>
    <mergeCell ref="A27:A28"/>
    <mergeCell ref="A30:A31"/>
    <mergeCell ref="A37:A40"/>
    <mergeCell ref="A44:A46"/>
    <mergeCell ref="A48:A49"/>
    <mergeCell ref="A51:A53"/>
    <mergeCell ref="A64:A65"/>
    <mergeCell ref="A67:A68"/>
    <mergeCell ref="A71:A72"/>
    <mergeCell ref="A74:A77"/>
    <mergeCell ref="A58:A60"/>
    <mergeCell ref="A55:A56"/>
    <mergeCell ref="A79:A81"/>
    <mergeCell ref="A83:A84"/>
    <mergeCell ref="A87:A89"/>
    <mergeCell ref="A91:A94"/>
    <mergeCell ref="A96:A99"/>
    <mergeCell ref="A102:A104"/>
    <mergeCell ref="A106:A108"/>
    <mergeCell ref="A111:A112"/>
    <mergeCell ref="A114:A116"/>
    <mergeCell ref="A118:A120"/>
    <mergeCell ref="A123:A124"/>
    <mergeCell ref="A126:A128"/>
    <mergeCell ref="A132:A133"/>
    <mergeCell ref="A135:A136"/>
    <mergeCell ref="A138:A139"/>
    <mergeCell ref="A142:A143"/>
    <mergeCell ref="A145:A146"/>
    <mergeCell ref="A149:A150"/>
    <mergeCell ref="A152:A153"/>
    <mergeCell ref="A155:A156"/>
    <mergeCell ref="A160:A161"/>
    <mergeCell ref="A163:A166"/>
    <mergeCell ref="A168:A169"/>
    <mergeCell ref="A171:A174"/>
    <mergeCell ref="A177:A178"/>
    <mergeCell ref="A180:A181"/>
    <mergeCell ref="A184:A185"/>
    <mergeCell ref="A187:A188"/>
    <mergeCell ref="A190:A193"/>
    <mergeCell ref="A196:A197"/>
    <mergeCell ref="A199:A200"/>
    <mergeCell ref="A202:A203"/>
    <mergeCell ref="A205:A206"/>
    <mergeCell ref="A209:A214"/>
    <mergeCell ref="A216:A217"/>
    <mergeCell ref="A221:A223"/>
    <mergeCell ref="A225:A227"/>
    <mergeCell ref="A230:A232"/>
    <mergeCell ref="A234:A236"/>
    <mergeCell ref="A239:A241"/>
    <mergeCell ref="A243:A245"/>
    <mergeCell ref="A248:A250"/>
    <mergeCell ref="A252:A254"/>
    <mergeCell ref="A256:A258"/>
    <mergeCell ref="A261:A262"/>
    <mergeCell ref="A264:A266"/>
    <mergeCell ref="A270:A271"/>
    <mergeCell ref="A273:A274"/>
    <mergeCell ref="A276:A277"/>
    <mergeCell ref="A279:A280"/>
    <mergeCell ref="A283:A285"/>
    <mergeCell ref="A287:A289"/>
    <mergeCell ref="A292:A293"/>
    <mergeCell ref="A295:A296"/>
    <mergeCell ref="A298:A299"/>
    <mergeCell ref="A301:A303"/>
    <mergeCell ref="A306:A307"/>
    <mergeCell ref="A309:A310"/>
    <mergeCell ref="A312:A314"/>
    <mergeCell ref="A317:A319"/>
    <mergeCell ref="A321:A323"/>
    <mergeCell ref="A325:A326"/>
    <mergeCell ref="A329:A331"/>
    <mergeCell ref="A333:A335"/>
    <mergeCell ref="A337:A339"/>
    <mergeCell ref="A341:A343"/>
  </mergeCells>
  <printOptions horizontalCentered="1"/>
  <pageMargins left="0.2" right="0.2" top="0.43" bottom="0.2" header="0.3" footer="0.3"/>
  <pageSetup horizontalDpi="600" verticalDpi="600" orientation="portrait" paperSize="9"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Nathan Nguyen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TRONG HIEU</dc:creator>
  <cp:keywords/>
  <dc:description/>
  <cp:lastModifiedBy>Admin</cp:lastModifiedBy>
  <cp:lastPrinted>2021-09-23T03:15:30Z</cp:lastPrinted>
  <dcterms:created xsi:type="dcterms:W3CDTF">2017-04-16T03:05:32Z</dcterms:created>
  <dcterms:modified xsi:type="dcterms:W3CDTF">2021-10-04T02:25:33Z</dcterms:modified>
  <cp:category/>
  <cp:version/>
  <cp:contentType/>
  <cp:contentStatus/>
</cp:coreProperties>
</file>