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6" windowHeight="7680" activeTab="2"/>
  </bookViews>
  <sheets>
    <sheet name="PL 01- Cap tinh" sheetId="1" r:id="rId1"/>
    <sheet name="PL 02 - Cap huyen" sheetId="2" r:id="rId2"/>
    <sheet name="PL 03 - HD cap nhat phan mem" sheetId="3" r:id="rId3"/>
  </sheets>
  <definedNames>
    <definedName name="_xlnm._FilterDatabase" localSheetId="0" hidden="1">'PL 01- Cap tinh'!$A$7:$F$273</definedName>
    <definedName name="_xlnm._FilterDatabase" localSheetId="1" hidden="1">'PL 02 - Cap huyen'!$A$7:$F$336</definedName>
  </definedNames>
  <calcPr fullCalcOnLoad="1"/>
</workbook>
</file>

<file path=xl/sharedStrings.xml><?xml version="1.0" encoding="utf-8"?>
<sst xmlns="http://schemas.openxmlformats.org/spreadsheetml/2006/main" count="1168" uniqueCount="787">
  <si>
    <t xml:space="preserve">                                        </t>
  </si>
  <si>
    <t>Điểm chuẩn</t>
  </si>
  <si>
    <t>Điểm tự chấm</t>
  </si>
  <si>
    <t>Điểm thẩm định</t>
  </si>
  <si>
    <t>CẢI CÁCH THỦ TỤC HÀNH CHÍNH</t>
  </si>
  <si>
    <t>Xử lý các vấn đề phát hiện qua rà soát TTHC</t>
  </si>
  <si>
    <t>Không thực hiện đúng quy định: 0</t>
  </si>
  <si>
    <t>Không thực hiện: 0</t>
  </si>
  <si>
    <t>XÂY DỰNG VÀ NÂNG CAO CHẤT LƯỢNG ĐỘI NGŨ CÁN BỘ, CÔNG CHỨC, VIÊN CHỨC</t>
  </si>
  <si>
    <t>CẢI CÁCH TÀI CHÍNH CÔNG</t>
  </si>
  <si>
    <t>HIỆN ĐẠI HÓA HÀNH CHÍNH</t>
  </si>
  <si>
    <t>Tỷ lệ đạt chuẩn của cán bộ cấp xã</t>
  </si>
  <si>
    <t>Tỷ lệ đạt chuẩn của công chức cấp xã</t>
  </si>
  <si>
    <t>Thấp hơn so với năm trước liền kề: 0</t>
  </si>
  <si>
    <t xml:space="preserve">  THANG ĐIỂM ĐÁNH GIÁ, XẾP LOẠI CẢI CÁCH HÀNH CHÍNH</t>
  </si>
  <si>
    <t>1.1.1</t>
  </si>
  <si>
    <t>1.1.2</t>
  </si>
  <si>
    <t>1.3.1</t>
  </si>
  <si>
    <t>1.3.2</t>
  </si>
  <si>
    <t>2.1.1</t>
  </si>
  <si>
    <t>2.1.2</t>
  </si>
  <si>
    <t>3.1.1</t>
  </si>
  <si>
    <t>3.1.2</t>
  </si>
  <si>
    <t>3.2.1</t>
  </si>
  <si>
    <t>3.2.2</t>
  </si>
  <si>
    <t>3.2.3</t>
  </si>
  <si>
    <t>6.1.1</t>
  </si>
  <si>
    <t>6.1.2</t>
  </si>
  <si>
    <t>6.1.3</t>
  </si>
  <si>
    <t>6.2.1</t>
  </si>
  <si>
    <t>6.2.2</t>
  </si>
  <si>
    <t>7.2.1</t>
  </si>
  <si>
    <t>7.2.2</t>
  </si>
  <si>
    <t>Lĩnh vực/Tiêu chí/Tiêu chí thành phần</t>
  </si>
  <si>
    <t>3.4.1</t>
  </si>
  <si>
    <t>3.4.2</t>
  </si>
  <si>
    <t>3.4.3</t>
  </si>
  <si>
    <t>3.5.1</t>
  </si>
  <si>
    <t>3.5.2</t>
  </si>
  <si>
    <t>TT</t>
  </si>
  <si>
    <t>6.2.3</t>
  </si>
  <si>
    <t xml:space="preserve"> (ÁP DỤNG ĐỐI VỚI CÁC SỞ, BAN, NGÀNH CẤP TỈNH)</t>
  </si>
  <si>
    <t>THANG ĐIỂM ĐÁNH GIÁ, XẾP LOẠI CẢI CÁCH HÀNH CHÍNH</t>
  </si>
  <si>
    <t>(ÁP DỤNG ĐỐI VỚI CÁC HUYỆN, THỊ XÃ, THÀNH PHỐ)</t>
  </si>
  <si>
    <t>NHÓM 1: TỰ ĐÁNH GIÁ</t>
  </si>
  <si>
    <t xml:space="preserve">Phụ lục số 01 </t>
  </si>
  <si>
    <t>Báo cáo định kỳ quý, 6 tháng, năm về CCHC: 0.5</t>
  </si>
  <si>
    <t>Báo cáo năm về kiểm tra, rà soát VBQPPL: 0.25</t>
  </si>
  <si>
    <t>Báo cáo năm về đào tạo, bồi dưỡng cán bộ, công chức, viên chức: 0.25</t>
  </si>
  <si>
    <t>Công tác kiểm tra CCHC</t>
  </si>
  <si>
    <t>CÔNG TÁC CHỈ ĐẠO ĐIỀU HÀNH CCHC</t>
  </si>
  <si>
    <t>Kế hoạch CCHC</t>
  </si>
  <si>
    <t>Ban hành kế hoạch CCHC</t>
  </si>
  <si>
    <t>Mức độ hoàn thành kế hoạch CCHC</t>
  </si>
  <si>
    <t>Hoàn thành dưới 80% kế hoạch: 0</t>
  </si>
  <si>
    <t xml:space="preserve">Thực hiện chế độ báo cáo định kỳ </t>
  </si>
  <si>
    <t>Xử lý các vấn đề phát hiện qua kiểm tra</t>
  </si>
  <si>
    <t>Dưới 70% số văn bản đã xử lý/kiến nghị xử lý: 0</t>
  </si>
  <si>
    <t>Công tác tuyên truyền CCHC</t>
  </si>
  <si>
    <t>1.4.1</t>
  </si>
  <si>
    <t>Mức độ hoàn thành kế hoạch tuyên truyền CCHC</t>
  </si>
  <si>
    <t>Hoàn thành 100% kế hoạch: 0.5</t>
  </si>
  <si>
    <t>Hoàn thành dưới 100% kế hoạch: 0</t>
  </si>
  <si>
    <t>1.4.2</t>
  </si>
  <si>
    <t>Thực hiện các hình thức tuyên truyền CCHC</t>
  </si>
  <si>
    <t>Tuyên truyền nội dung CCHC thông qua các phương tiện thông tin đại chúng: 0.25</t>
  </si>
  <si>
    <t>Tuyên truyền nội dung CCHC thông qua các hình thức khác: 0.25</t>
  </si>
  <si>
    <t>Hoàn thành đúng tiến độ 100% số nhiệm vụ được giao trong năm:1</t>
  </si>
  <si>
    <t>Hoàn thành 100% số nhiệm vụ được giao nhưng có nhiệm vụ hoàn thành muộn so với tiến độ:0.5</t>
  </si>
  <si>
    <t>Kiểm soát quy định thủ tục hành chính (TTHC)</t>
  </si>
  <si>
    <t>Thực hiện quy định về ban hành TTHC theo thẩm quyền</t>
  </si>
  <si>
    <t>100% số vấn đề phát hiện qua rà soát được xử lý hoặc kiến nghị xử lý:0.5</t>
  </si>
  <si>
    <t>Dưới 100% số vấn đề phát hiện qua rà soát được xử lý hoặc kiến nghị xử lý:0</t>
  </si>
  <si>
    <t>Đúng quy định: 0.25</t>
  </si>
  <si>
    <t>Không đúng quy định: 0</t>
  </si>
  <si>
    <t>100% số cơ quan, đơn vị: 1</t>
  </si>
  <si>
    <t>Từ 85% - dưới 100% số cơ quan, đơn vị: 0.5</t>
  </si>
  <si>
    <t>Từ 70% - dưới 85% số cơ quan, đơn vị: 0.25</t>
  </si>
  <si>
    <t>Dưới 70% số cơ quan, đơn vị: 0</t>
  </si>
  <si>
    <t>3.2.4</t>
  </si>
  <si>
    <t>100% UBND cấp xã đã công khai tiến độ, kết quả giải quyết hồ sơ TTHC: 0.25</t>
  </si>
  <si>
    <t>Thực hiện cơ chế một cửa, cơ chế một cửa liên thông</t>
  </si>
  <si>
    <t>3.3.1</t>
  </si>
  <si>
    <t>3.3.2</t>
  </si>
  <si>
    <t>Từ 50 TTHC hoặc nhóm TTHC trở lên: 1</t>
  </si>
  <si>
    <t>Từ 40 - 49 TTHC hoặc nhóm TTHC: 0.5</t>
  </si>
  <si>
    <t>Từ 30- 39 TTHC hoặc nhóm TTHC: 0.25</t>
  </si>
  <si>
    <t>Dưới 30 TTHC hoặc nhóm TTHC: 0</t>
  </si>
  <si>
    <t>3.3.3</t>
  </si>
  <si>
    <t xml:space="preserve"> Kết quả giải quyết hồ sơ TTHC</t>
  </si>
  <si>
    <t>Dưới 95% số hồ sơ TTHC trong năm được giải quyết đúng hạn: 0</t>
  </si>
  <si>
    <t>Thực hiện việc xin lỗi người dân, tổ chức khi để xảy ra trễ hẹn trong giải quyết hồ sơ TTHC</t>
  </si>
  <si>
    <t>Đầy đủ, đúng quy định: 0.5</t>
  </si>
  <si>
    <t>Không đầy đủ hoặc không đúng quy định: 0</t>
  </si>
  <si>
    <t>Thực hiện đúng quy định: 0.25</t>
  </si>
  <si>
    <t>100% số PAKN được xử lý hoặc kiến nghị xử lý: 0.75</t>
  </si>
  <si>
    <t>Từ 90% - dưới 100% số PAKN được xử lý hoặc kiến nghị xử lý: 0.25</t>
  </si>
  <si>
    <t>Dưới 90% số PAKN được xử lý hoặc kiến nghị xử lý: 0</t>
  </si>
  <si>
    <t>CẢI CÁCH TỔ CHỨC BỘ MÁY HÀNH CHÍNH</t>
  </si>
  <si>
    <t>4.1.1</t>
  </si>
  <si>
    <t>4.1.2</t>
  </si>
  <si>
    <t>Thực hiện quy định về cơ cấu số lượng lãnh đạo tại các cơ quan hành chính</t>
  </si>
  <si>
    <t>Thực hiện đúng quy định về cơ cấu số lượng lãnh đạo cấp phòng thuộc UBND cấp huyện: 0.5</t>
  </si>
  <si>
    <t>4.1.3</t>
  </si>
  <si>
    <t>Tỷ lệ giảm số lượng đơn vị sự nghiệp công lập so với năm 2015</t>
  </si>
  <si>
    <t>Đạt tỷ lệ từ 10% trở lên: 1</t>
  </si>
  <si>
    <t>Thực hiện các quy định về quản lý biên chế</t>
  </si>
  <si>
    <t>4.2.1</t>
  </si>
  <si>
    <t>Thực hiện quy định về sử dụng biên chế hành chính</t>
  </si>
  <si>
    <t>Sử dụng không vượt quá số lượng biên chế hành chính được giao:0.5</t>
  </si>
  <si>
    <t>Sử dụng vượt quá số lượng biên chế hành chính được giao: 0</t>
  </si>
  <si>
    <t>4.2.2</t>
  </si>
  <si>
    <t>Sử dụng không vượt quá số lượng người làm việc được giao:0.5</t>
  </si>
  <si>
    <t>Sử dụng vượt quá số lượng người làm việc được giao:0</t>
  </si>
  <si>
    <t>4.2.3</t>
  </si>
  <si>
    <t>Tỷ lệ giảm biên chế so với năm 2015</t>
  </si>
  <si>
    <t>Đạt tỷ lệ từ 10% trở lên: 1.5</t>
  </si>
  <si>
    <t>Thực hiện phân cấp quản lý</t>
  </si>
  <si>
    <t>4.3.1</t>
  </si>
  <si>
    <t>Thực hiện đầy đủ các quy định: 0.25</t>
  </si>
  <si>
    <t>Không thực hiện đầy đủ các quy định: 0</t>
  </si>
  <si>
    <t>4.3.2</t>
  </si>
  <si>
    <t>Có thực hiện: 0.25</t>
  </si>
  <si>
    <t>4.3.3</t>
  </si>
  <si>
    <t>Xử lý các vấn đề về phân cấp phát hiện qua kiểm tra</t>
  </si>
  <si>
    <t xml:space="preserve"> </t>
  </si>
  <si>
    <t>Dưới 100% số vấn đề phát hiện được xử lý hoặc kiến nghị xử lý: 0</t>
  </si>
  <si>
    <t>Thực hiện cơ cấu công chức, viên chức theo vị trí việc làm</t>
  </si>
  <si>
    <t>5.1.1</t>
  </si>
  <si>
    <t>100% số cơ quan, tổ chức: 1</t>
  </si>
  <si>
    <t>Từ 80% - dưới 100% số cơ quan, tổ chức: 0.5</t>
  </si>
  <si>
    <t>Từ 60% - dưới 80% số cơ quan, tổ chức: 0.25</t>
  </si>
  <si>
    <t>Dưới 60% số cơ quan, tổ chức: 0</t>
  </si>
  <si>
    <t>5.1.2</t>
  </si>
  <si>
    <t>100% số đơn vị:1</t>
  </si>
  <si>
    <t>Từ 80% - dưới 100% số đơn vị: 0.5</t>
  </si>
  <si>
    <t>Từ 60% - dưới 80% số đơn vị: 0.25</t>
  </si>
  <si>
    <t>Dưới 60% số đơn vị: 0</t>
  </si>
  <si>
    <t>Tuyển dụng công chức, viên chức</t>
  </si>
  <si>
    <t>5.2.1</t>
  </si>
  <si>
    <t>Đúng quy định: 0.5</t>
  </si>
  <si>
    <t>5.2.2</t>
  </si>
  <si>
    <t>5.3.1</t>
  </si>
  <si>
    <t>Thực hiện quy định về thi nâng ngạch công chức</t>
  </si>
  <si>
    <t>5.3.2</t>
  </si>
  <si>
    <t>Thực hiện quy định về thi, xét thăng hạng viên chức</t>
  </si>
  <si>
    <t>Đánh giá, phân loại công chức, viên chức</t>
  </si>
  <si>
    <t>5.5.1</t>
  </si>
  <si>
    <t>Thực hiện trình tự, thủ tục đánh giá, phân loại công chức, viên chức theo quy định</t>
  </si>
  <si>
    <t>5.5.2</t>
  </si>
  <si>
    <t>Chấp hành kỷ luật, kỷ cương hành chính của cán bộ, công chức, viên chức</t>
  </si>
  <si>
    <t>Trong năm không có cán bộ, công chức cấp xã bị kỷ luật từ mức cảnh cáo trở lên: 0.25</t>
  </si>
  <si>
    <t>Mức độ hoàn thành kế hoạch đào tạo, bồi dưỡng cán bộ, công chức, viên chức</t>
  </si>
  <si>
    <t>Cán bộ, công chức cấp xã</t>
  </si>
  <si>
    <t>5.7.1</t>
  </si>
  <si>
    <t>100% số công chức cấp xã đạt chuẩn: 0.5</t>
  </si>
  <si>
    <t>5.7.2</t>
  </si>
  <si>
    <t>100% số cán bộ cấp xã đạt chuẩn: 0.5</t>
  </si>
  <si>
    <t>Tổ chức thực hiện công tác tài chính - ngân sách</t>
  </si>
  <si>
    <t>Thực hiện giải ngân kế hoạch đầu tư vốn ngân sách nhà nước hàng năm</t>
  </si>
  <si>
    <t>Đạt tỷ lệ giải ngân từ 90% trở lên so với kế hoạch được giao:1</t>
  </si>
  <si>
    <t>Đạt tỷ lệ giải ngân dưới 60% so với kế hoạch được giao:0</t>
  </si>
  <si>
    <t xml:space="preserve">100% số kiến nghị được thực hiện:1 </t>
  </si>
  <si>
    <t>Từ 80% - dưới 100% số kiến nghị được thực hiện: 0.5</t>
  </si>
  <si>
    <t>Dưới 80% số kiến nghị được thực hiện: 0</t>
  </si>
  <si>
    <t>Có sai phạm về sử dụng kinh phí quản lý hành chính được phát hiện trong năm đánh giá: 0</t>
  </si>
  <si>
    <t>Công tác quản lý, sử dụng tài sản công</t>
  </si>
  <si>
    <t>Ban hành quy định về phân cấp quản lý tài sản công theo quy định của Luật Quản lý, sử dụng tài sản công</t>
  </si>
  <si>
    <t>Đã ban hành kịp thời:0.5</t>
  </si>
  <si>
    <t>Đã ban hành nhưng chưa kịp thời: 0.25</t>
  </si>
  <si>
    <t>Chưa ban hành: 0</t>
  </si>
  <si>
    <t>Ban hành tiêu chuẩn, định mức sử dụng diện tích chuyên dùng theo quy định tại Nghị định số 152/2017/NĐ-CP</t>
  </si>
  <si>
    <t>Ban hành tiêu chuẩn, định mức sử dụng máy móc, thiết bị chuyên dùng theo quy định tại Quyết định số 50/2017/QĐ-TTg</t>
  </si>
  <si>
    <t>6.2.4</t>
  </si>
  <si>
    <t>Kiểm tra việc thực hiện các quy định về quản lý tài sản công</t>
  </si>
  <si>
    <t>Có kiểm tra:0.5</t>
  </si>
  <si>
    <t>Không kiểm tra:0</t>
  </si>
  <si>
    <t>Thực hiện cơ chế tự chủ tại các đơn vị sự nghiệp công lập (SNCL)</t>
  </si>
  <si>
    <t>6.3.1</t>
  </si>
  <si>
    <t>Số đơn vị SNCL tự bảo đảm chi thường xuyên</t>
  </si>
  <si>
    <t>Có thêm 01 đơn vị: 0.5</t>
  </si>
  <si>
    <t>Không có thêm: 0</t>
  </si>
  <si>
    <t>6.3.2</t>
  </si>
  <si>
    <t>Số đơn vị SNCL tự bảo đảm một phần chi thường xuyên</t>
  </si>
  <si>
    <t>6.3.3</t>
  </si>
  <si>
    <t>Thực hiện quy định về việc phân phối kết quả tài chính hoặc sử dụng kinh phí tiết kiệm chi thường xuyên trong năm tại các đơn vị SNCL</t>
  </si>
  <si>
    <t>Có sai phạm được phát hiện trong năm đánh giá: 0</t>
  </si>
  <si>
    <t>6.3.4</t>
  </si>
  <si>
    <t>Tỷ lệ giảm chi trực tiếp ngân sách cho đơn vị sự nghiệp so với năm 2015</t>
  </si>
  <si>
    <t>Ứng dụng công nghệ thông tin (CNTT) của tỉnh</t>
  </si>
  <si>
    <t>7.1.1</t>
  </si>
  <si>
    <t>Thực hiện tiếp nhận hồ sơ, trả kết quả giải quyết TTHC qua dịch vụ bưu chính công ích (BCCI)</t>
  </si>
  <si>
    <t>Phạm vi thống kê, đánh giá là các TTHC có phát sinh hồ sơ được tiếp nhận qua dịch vụ BCCI</t>
  </si>
  <si>
    <t>Từ 15% số hồ sơ TTHC trở lên: 0.5</t>
  </si>
  <si>
    <t>Từ 10% - dưới 15% số hồ sơ: 0.25</t>
  </si>
  <si>
    <t>Dưới 10% số hồ sơ: 0</t>
  </si>
  <si>
    <t>Phạm vi thống kê, đánh giá là các TTHC có phát sinh hồ sơ được trả kết quả qua dịch vụ BCCI</t>
  </si>
  <si>
    <t>Áp dụng Hệ thống quản lý chất lượng (ISO 9001) theo quy định</t>
  </si>
  <si>
    <t>100% số cơ quan, đơn vị: 0.5</t>
  </si>
  <si>
    <t>Dưới 100% số cơ quan, đơn vị: 0</t>
  </si>
  <si>
    <t>Cao hơn so với năm trước liền kề:1</t>
  </si>
  <si>
    <t>Bằng so với năm trước liền kề: 0.5</t>
  </si>
  <si>
    <t>Vượt chỉ tiêu từ 5% trở lên: 1.5</t>
  </si>
  <si>
    <t>Vượt chỉ tiêu từ 2% - dưới 5%: 1</t>
  </si>
  <si>
    <t>Đạt hoặc vượt chỉ tiêu dưới 2%: 0.5</t>
  </si>
  <si>
    <t>Không hoàn thành chỉ tiêu được giao: 0</t>
  </si>
  <si>
    <t>Đạt yêu cầu theo hướng dẫn của Sở Nội vụ: 0.25</t>
  </si>
  <si>
    <t>Không đạt yêu cầu theo hướng dẫn của Sở Nội vụ: 0</t>
  </si>
  <si>
    <t>Từ 70% - 100% số vấn đề phát hiện được xử lý/kiến nghị xử lý thì điểm đánh giá được tính theo tỷ lệ %</t>
  </si>
  <si>
    <t>Thực hiện các nhiệm vụ được UBND tỉnh, Chủ tịch UBND tỉnh giao</t>
  </si>
  <si>
    <t>Sắp xếp tổ chức bộ máy và kiện toàn chức năng, nhiệm vụ của các phòng, ban chuyên môn cấp huyện</t>
  </si>
  <si>
    <t>Thực hiện đúng quy định về cơ cấu số lượng lãnh đạo UBND cấp xã: 0.5</t>
  </si>
  <si>
    <t>Đạt tỷ lệ dưới 10% thì điểm đánh giá được tính theo công thức: (Tỷ lệ % giảm ĐVSN) X 0.75</t>
  </si>
  <si>
    <t>Thực hiện quy định về số lượng người làm việc hưởng lương từ ngân sách nhà nước trong các đơn vị sự nghiệp công lập của huyện</t>
  </si>
  <si>
    <t xml:space="preserve">Đạt tỷ lệ dưới 10% thì điểm đánh giá được tính theo công thức: (Tỷ lệ giảm biên chế) X 1.25  </t>
  </si>
  <si>
    <t xml:space="preserve">Thực hiện các quy định về phân cấp quản lý do Chính phủ; các bộ, ngành và UBND tỉnh ban hành </t>
  </si>
  <si>
    <t>Thực hiện kiểm tra, đánh giá định kỳ đối với các nhiệm vụ quản lý nhà nước đã phân cấp cho cấp xã</t>
  </si>
  <si>
    <t>Tỷ lệ phòng, ban chuyên môn của huyện bố trí công chức theo đúng vị trí việc làm được phê duyệt</t>
  </si>
  <si>
    <t>Tỷ lệ đơn vị sự nghiệp thuộc huyện bố trí viên chức theo đúng vị trí việc làm được phê duyệt</t>
  </si>
  <si>
    <t>Thực hiện quy định về tuyển dụng công chức tại UBND cấp huyện, cấp xã</t>
  </si>
  <si>
    <t>Thực hiện quy định về tuyển dụng viên chức tại các đơn vị sự nghiệp thuộc huyện</t>
  </si>
  <si>
    <t>Thực hiện quy định về bổ nhiệm vị trí lãnh đạo tại các phòng, ban , UBND cấp xã</t>
  </si>
  <si>
    <t>Trong năm không có cán bộ, công chức làm việc tại cơ quan nhà nước cấp huyện bị kỷ luật từ mức khiển trách trở lên: 0.25</t>
  </si>
  <si>
    <t>Đạt tỷ lệ giải ngân từ 60% - 90% so với kế hoạch được giao thì điểm đánh giá được tính theo công thức: (Tỷ lệ giải ngân KH đầu tư vốn NSNN) X 0.75</t>
  </si>
  <si>
    <t>Tổ chức thực hiện các kiến nghị sau thanh tra, kiểm tra, kiểm toán về tài chính, ngân sách</t>
  </si>
  <si>
    <t>Đã ban hành và thực hiện công khai trên Trang TTĐT của huyện: 0.5</t>
  </si>
  <si>
    <t>Đã ban hành và thực hiện công khai trên Trang TTĐT của huyện:0.5</t>
  </si>
  <si>
    <t>Đã ban hành nhưng chưa thực hiện công khai trên Trang TTĐT của huyện:0.25</t>
  </si>
  <si>
    <t>Đã ban hành nhưng chưa thực hiện công khai trên Trang TTĐT của huyện: 0.25</t>
  </si>
  <si>
    <t>Không có sai phạm được phát hiện trong năm đánh giá: 0,5</t>
  </si>
  <si>
    <t>Đạt tỷ lệ dưới 10% thì điểm đánh giá được tính theo công thức: (Tỷ lệ % giảm chi ngân sách) X 0.75</t>
  </si>
  <si>
    <t xml:space="preserve">Kết quả đánh giá xây dựng chính quyền điện tử </t>
  </si>
  <si>
    <t>Tỷ lệ phòng, ban chuyên môn cấp huyện, UBND cấp xã công bố ISO 9001 theo quy định</t>
  </si>
  <si>
    <t>Tỷ lệ phòng, ban chuyên môn cấp huyện thực hiện đúng việc duy trì, cải tiến ISO 9001 theo quy định</t>
  </si>
  <si>
    <t>Từ 90% số đơn vị trở lên: 0.5</t>
  </si>
  <si>
    <t>Từ 70% - dưới 90% số đơn vị: 0.25</t>
  </si>
  <si>
    <t>Dưới 70% số đơn vị: 0</t>
  </si>
  <si>
    <t>Mức độ thu hút đầu tư của huyện</t>
  </si>
  <si>
    <t>Mức độ phát triển doanh nghiệp của huyện</t>
  </si>
  <si>
    <t>Thực hiện thu ngân sách hàng năm của huyện theo Kế hoạch được HĐND tỉnh giao</t>
  </si>
  <si>
    <t>Công khai tiến độ, kết quả giải quyết hồ sơ TTHC trên Trang TTĐT của huyện, UBND cấp xã</t>
  </si>
  <si>
    <t>100% số UBND cấp xã công khai đầy đủ TTHC thuộc thẩm quyền giải quyết trên Trang TTĐT của đơn vị mình: 0.25</t>
  </si>
  <si>
    <t>UBND cấp huyện công khai đầy đủ TTHC thuộc thẩm quyền giải quyết trên Trang TTĐT của đơn vị mình: 0.25</t>
  </si>
  <si>
    <t>Công khai TTHC trên Trang TTĐT của các cơ quan, đơn vị</t>
  </si>
  <si>
    <t>Công bố, công khai TTHC và kết quả giải quyết hồ sơ</t>
  </si>
  <si>
    <t>Dưới 90% số hồ sơ TTHC trong năm được giải quyết đúng hạn: 0</t>
  </si>
  <si>
    <t>Từ 95 % - 100% số hồ sơ TTHC trong năm được giải quyết đúng hạn thì điểm đánh giá được tính theo tỷ lệ %</t>
  </si>
  <si>
    <t>Tiếp nhận, xử lý phản ánh, kiến nghị (PAKN) của cá nhân, tổ chức đối với TTHC thuộc thẩm quyền giải quyết của huyện</t>
  </si>
  <si>
    <t>Tổ chức thực hiện việc tiếp nhận PAKN của cá nhân, tổ chức đối với TTHC thuộc thẩm quyền giải quyết của huyện</t>
  </si>
  <si>
    <t>Xử lý PAKN của cá nhân, tổ chức đối với TTHC thuộc thẩm quyền giải quyết của huyện</t>
  </si>
  <si>
    <t>100% số vấn đề phát hiện được xử lý hoặc kiến nghị xử lý: 0.5</t>
  </si>
  <si>
    <t>Từ 95% - dưới 100% số công chức cấp xã đạt chuẩn: 0.25</t>
  </si>
  <si>
    <t>Dưới 95% số công chức cấp xã đạt chuẩn: 0</t>
  </si>
  <si>
    <t>Từ 95% - dưới 100% số cán bộ cấp xã đạt chuẩn: 0.25</t>
  </si>
  <si>
    <t>Dưới 95% số cán bộ cấp xã đạt chuẩn: 0</t>
  </si>
  <si>
    <t>Thực hiện cơ chế tự chủ về sử dụng kinh phí quản lý hành chính tại UBND, phòng, ban chuyên môn và UBND cấp xã</t>
  </si>
  <si>
    <t xml:space="preserve"> Không có sai phạm về sử dụng kinh phí quản lý hành chính được phát hiện trong năm đánh giá: 0.5</t>
  </si>
  <si>
    <t>Tỷ lệ UBND cấp xã thực hiện đúng việc duy trì, cải tiến ISO 9001 theo quy định</t>
  </si>
  <si>
    <t>Dưới 95% TTHC được thiết lập: 0</t>
  </si>
  <si>
    <t xml:space="preserve">Cập nhật TTHC trên phần mềm </t>
  </si>
  <si>
    <t>3.5.4</t>
  </si>
  <si>
    <t>3.5.5</t>
  </si>
  <si>
    <t>3.6.1</t>
  </si>
  <si>
    <t>3.6.2</t>
  </si>
  <si>
    <t>Năng lực cạnh tranh cấp tỉnh (DDCI)</t>
  </si>
  <si>
    <t>Tỷ lệ hồ sơ TTHC được tiếp nhận qua dịch vụ BCCI tại TT HCC</t>
  </si>
  <si>
    <t>Tỷ lệ kết quả giải quyết TTHC được trả qua dịch vụ BCCI tại TT HCC</t>
  </si>
  <si>
    <t>Kết quả Chỉ số hài lòng (SIPAS)</t>
  </si>
  <si>
    <t>Chỉ số hài lòng về tiếp cận dịch vụ</t>
  </si>
  <si>
    <t>Chỉ số hài lòng về tổ chức giải quyết TTHC</t>
  </si>
  <si>
    <t>Chỉ số hài lòng về công chức giải quyết TTHC</t>
  </si>
  <si>
    <t>Chỉ số hài lòng về kết quả giải quyết TTHC</t>
  </si>
  <si>
    <t>Chỉ số hài lòng về việc tiếp nhận, xử lý phản ánh, kiến nghị liên quan đến TTHC</t>
  </si>
  <si>
    <t>TỔNG ĐIỂM</t>
  </si>
  <si>
    <t>Điều tra XHH</t>
  </si>
  <si>
    <t xml:space="preserve">  Phụ lục số 02</t>
  </si>
  <si>
    <t>Ghi chú</t>
  </si>
  <si>
    <t>XÂY DỰNG VÀ TỔ CHỨC THỰC HIỆN VĂN BẢN QUY PHẠM PHÁP LUẬT TẠI HUYỆN</t>
  </si>
  <si>
    <t>2.2.1</t>
  </si>
  <si>
    <t>2.2.2</t>
  </si>
  <si>
    <t>2.5.1</t>
  </si>
  <si>
    <t>Hoàn thành dưới 80%: 0</t>
  </si>
  <si>
    <t>2.5.2</t>
  </si>
  <si>
    <t>Mức độ hoàn thành kế hoạch rà soát, đánh giá TTHC</t>
  </si>
  <si>
    <t>Trả lời kiến nghị cá nhân, tổ chức để tháo gỡ khó khăn, vướng mắc liên quan đến cơ chế, chính sách phạm vi quản lý của ngành, lĩnh vực</t>
  </si>
  <si>
    <t>Đầy đủ, kịp thời theo quy định: 0.25</t>
  </si>
  <si>
    <t>Không đầy đủ hoặc không kịp thời: 0</t>
  </si>
  <si>
    <t>Nhập, đăng tải TTHC vào cơ sở dữ liệu TTHC của tỉnh sau khi UBND tỉnh công bố</t>
  </si>
  <si>
    <t>Đăng tải công khai TTHC sau khi UBND tỉnh công bố TTHC</t>
  </si>
  <si>
    <t>TTHC (chưa đưa vào Trung tâm Phục vụ hành chính công tỉnh) được niêm yết công khai đầy đủ, đúng quy định tại phòng, ban, chi cục thuộc sở,ngành nơi trực tiếp tiếp nhận, giải quyết:0.25</t>
  </si>
  <si>
    <t>Công khai TTHC và kết quả giải quyết hồ sơ</t>
  </si>
  <si>
    <t>TTHC thực hiện việc tiếp nhận, trả kết quả tại Bộ phận Một cửa</t>
  </si>
  <si>
    <t>3.4.4</t>
  </si>
  <si>
    <t>Tiếp nhận, xử lý phản ánh, kiến nghị (PAKN) của cá nhân, tổ chức đối với TTHC thuộc thẩm quyền giải quyết của sở, ngành</t>
  </si>
  <si>
    <t>Tổ chức thực hiện việc tiếp nhận PAKN của cá nhân, tổ chức đối với TTHC thuộc thẩm quyền giải quyết của sở, ngành</t>
  </si>
  <si>
    <t>Xử lý PAKN của cá nhân, tổ chức đối với TTHC thuộc thẩm quyền giải quyết của sở, ngành</t>
  </si>
  <si>
    <t>Tỷ lệ phòng, ban chuyên môn thuộc sở, ngành bố trí công chức theo đúng vị trí việc làm được phê duyệt</t>
  </si>
  <si>
    <t>Tỷ lệ đơn vị sự nghiệp thuộc sở, ngành bố trí viên chức theo đúng vị trí việc làm được phê duyệt</t>
  </si>
  <si>
    <t>Thực hiện quy định của TW, UBND tỉnh về tổ chức bộ máy</t>
  </si>
  <si>
    <t>Không  đúng quy định: 0</t>
  </si>
  <si>
    <t>Thực hiện kiểm tra, đánh giá định kỳ đối với các nhiệm vụ quản lý nhà nước đã phân cấp</t>
  </si>
  <si>
    <t>Thực hiện quy định về số lượng người làm việc hưởng lương từ ngân sách nhà nước trong các đơn vị sự nghiệp công lập thuộc sở, ngành</t>
  </si>
  <si>
    <t>Thực hiện quy định về bổ nhiệm vị trí lãnh đạo tại các phòng, ban trực thuộc</t>
  </si>
  <si>
    <t>Thực hiện cơ chế tự chủ về sử dụng kinh phí quản lý hành chính tại đơn vị</t>
  </si>
  <si>
    <t>Số đơn vị SNCL tăng mức độ tự chủ kinh phí chi thường xuyên trong năm</t>
  </si>
  <si>
    <t>Có thêm 01 đơn vị tăng tỷ lệ % tự chủ chi thường xuyên: 0.5</t>
  </si>
  <si>
    <t>Công bố ISO 9001 theo quy định</t>
  </si>
  <si>
    <t>Đã công bố: 0.5</t>
  </si>
  <si>
    <t>Chưa công bố: 0</t>
  </si>
  <si>
    <t>Tỷ lệ đơn vị trực thuộc thực hiện đúng việc duy trì, cải tiến ISO 9001 theo quy định</t>
  </si>
  <si>
    <t>7.3.1</t>
  </si>
  <si>
    <t>7.3.2</t>
  </si>
  <si>
    <t>7.3.3</t>
  </si>
  <si>
    <t>NHÓM 2: ĐIỀU TRA XÃ HỘI HỌC</t>
  </si>
  <si>
    <t>UBND cấp huyện đã công khai tiến độ, kết quả giải quyết hồ sơ TTHC: 0.25</t>
  </si>
  <si>
    <t>100% số TTHC thuộc thẩm quyền giải quyết của UBND cấp huyện: 0.5</t>
  </si>
  <si>
    <t>100% số TTHC thuộc thẩm quyền giải quyết của UBND cấp xã: 0.5</t>
  </si>
  <si>
    <t>TTHC hoặc nhóm TTHC được giải quyết theo hình thức liên thông cùng cấp (UBND huyện - các cơ quan cấp huyện có liên quan)</t>
  </si>
  <si>
    <t>TTHC hoặc nhóm TTHC được giải quyết theo hình thức liên thông giữa các cấp chính quyền (tỉnh - huyện - xã)</t>
  </si>
  <si>
    <t>TTHC được TT HCC cập nhật và thiết lập đúng theo quy trình trên phần mềm</t>
  </si>
  <si>
    <t>Từ 95 % - dưới 100% TTHC được thiết lập đúng thì điểm đánh giá là: 0.25</t>
  </si>
  <si>
    <t>100% TTHC được thiết lập đúng thì điểm đánh giá là: 0.5</t>
  </si>
  <si>
    <t>Dưới 95% TTHC được thiết lập đúng: 0</t>
  </si>
  <si>
    <t>Từ 100% xã đã thiết lập đúng TTHC thì điểm đánh giá là: 0.5</t>
  </si>
  <si>
    <t>Từ 95 % - dưới 100% xã đã thiết lập đúng TTHC thì điểm đánh giá là: 0.25</t>
  </si>
  <si>
    <t xml:space="preserve">Thực hiện cập nhật, số hóa trên phầm mềm </t>
  </si>
  <si>
    <t>3.5.6</t>
  </si>
  <si>
    <t>Đầy đủ, đúng quy định tại TT HCC cấp huyện: 0.25</t>
  </si>
  <si>
    <t>Xử lý văn bản QPPL sau rà soát</t>
  </si>
  <si>
    <t>Theo dõi thi hành pháp luật (THPL)</t>
  </si>
  <si>
    <t>Thực hiện các hoạt động về theo dõi THPL</t>
  </si>
  <si>
    <t xml:space="preserve">Thu thập thông tin về tình hình THPL: 0.25 </t>
  </si>
  <si>
    <t>Kiểm tra tình hình THPL: 0.25</t>
  </si>
  <si>
    <t>Xử lý kết quả theo dõi THPL</t>
  </si>
  <si>
    <t>5.2.3</t>
  </si>
  <si>
    <t>Thực hiện công tác quản lý công chức, viên chức</t>
  </si>
  <si>
    <t>Từ 90% - 100% CB, CC cấp huyện thực hiện cập nhật hồ sơ CB, CC hàng năm thì điểm đánh giá là: 0,25</t>
  </si>
  <si>
    <t>Từ 90% - 100% CB, CC cấp xã thực hiện cập nhật hồ sơ CB, CC hàng năm thì điểm đánh giá là: 0,25</t>
  </si>
  <si>
    <t>Hoàn thành từ 90 - dưới 100% số nhiệm vụ được giao: 0.5</t>
  </si>
  <si>
    <t>3.4.5</t>
  </si>
  <si>
    <t>5.3.3</t>
  </si>
  <si>
    <t>Áp dụng đồng bộ, đầy đủ các quy trình giải quyết TTHC đã được thiết lập với quy trình ISO điện tử</t>
  </si>
  <si>
    <t>Đạt tỷ lệ dưới 10% thì điểm đánh giá được tính theo công thức: (Tỷ lệ % giảm chi ngân sách) X 10 X 1.25</t>
  </si>
  <si>
    <t>Thực hiện công tác quản lý hồ sơ CC, VC</t>
  </si>
  <si>
    <t>Từ 90% - 100% công chức thực hiện cập nhật hồ sơ hàng năm, thì điểm đánh giá là: 0.25</t>
  </si>
  <si>
    <t>3.4.6</t>
  </si>
  <si>
    <t>Điều tra, khảo sát tình hình THPL: 0.5</t>
  </si>
  <si>
    <t>THAM MƯU  VÀ TỔ CHỨC THỰC HIỆN VĂN BẢN QPPL CỦA TỈNH</t>
  </si>
  <si>
    <t>Tham mưu văn bản QPPL (văn bản QPPL) trong năm theo chương trình xây dựng văn bản QPPL đã được phê duyệt</t>
  </si>
  <si>
    <t>Báo cáo năm về theo dõi THPL: 0.25</t>
  </si>
  <si>
    <t>Thực hiện các nhiệm vụ được Tỉnh ủy, Thường vụ Tỉnh ủy giao</t>
  </si>
  <si>
    <t xml:space="preserve">Trên 20% thì điểm đánh giá là: 1 </t>
  </si>
  <si>
    <t>Từ 10 - dưới 20% thì điểm đánh giá là: 0,5</t>
  </si>
  <si>
    <t>Dưới 10% thì điểm đánh giá là: 0</t>
  </si>
  <si>
    <t>Thực hiện đúng quy định về cơ cấu số lượng lãnh đạo cấp phòng thuộc đơn vị: 0.5</t>
  </si>
  <si>
    <t>Hoàn thành từ 80% - 100% kế hoạch thì điểm đánh giá là 0,75</t>
  </si>
  <si>
    <t>Thực hiện đúng quy định: 0.5</t>
  </si>
  <si>
    <t>100% số PAKN được xử lý hoặc kiến nghị xử lý: 1</t>
  </si>
  <si>
    <t>Từ 90% - dưới 100% số PAKN được xử lý hoặc kiến nghị xử lý: 0.5</t>
  </si>
  <si>
    <t>Có thực hiện: 0.5</t>
  </si>
  <si>
    <t>Trong năm không có công chức bị kỷ luật từ mức khiển trách trở lên: 0.5</t>
  </si>
  <si>
    <t>Từ 50 - dưới 70% số TTHC thì điểm đánh giá được tính theo Tỷ lệ % TTHC có phát sinh hồ sơ</t>
  </si>
  <si>
    <t>Dưới 50% số TTHC có phát sinh hồ sơ: 0</t>
  </si>
  <si>
    <t>Dưới 80%: 0</t>
  </si>
  <si>
    <t>Đạt yêu cầu theo hướng dẫn của Sở Nội vụ: 0.5</t>
  </si>
  <si>
    <t>100% TTHC (không đưa vào TT PVHCC tỉnh) được phòng, ban, chi cục thuộc sở, ngành thiết lập đúng theo quy trình trên phần mềm: 0.5</t>
  </si>
  <si>
    <t>Từ 95 % - 100% số hồ sơ TTHC trong năm được giải quyết đúng hạn thì điểm đánh giá được tính công thức: (tỷ lệ %) X 1,5</t>
  </si>
  <si>
    <t xml:space="preserve">Từ 70 % - dưới 100% số hồ sơ thì điểm đánh giá được tính theo công thức: (Tỷ lệ % hồ sơ tiếp nhận) X 1.5 </t>
  </si>
  <si>
    <t>100% số TTHC thì điểm đánh giá là 2</t>
  </si>
  <si>
    <t>Báo cáo năm về kiểm tra, rà soát văn bản QPPL: 0.25</t>
  </si>
  <si>
    <t>Báo cáo biên chế và số lượng người làm việc: 0.25</t>
  </si>
  <si>
    <t>Báo cáo chất lượng công chức, viên chức hàng năm: 0.25</t>
  </si>
  <si>
    <t>Báo cáo tình hình tuyển dụng, sử dụng, quản lý công chức, viên chức hàng năm: 0.25</t>
  </si>
  <si>
    <t>Báo cáo bổ nhiệm, bổ nhiệm lại lãnh đạo trưởng phó phòng và tương đương hàng năm: 0.25</t>
  </si>
  <si>
    <t xml:space="preserve">Hoàn thành từ 80% - 100% kế hoạch thì điểm đánh giá được tính theo tỷ lệ %  </t>
  </si>
  <si>
    <t>Báo cáo bổ nhiệm, bổ nhiệm lại lãnh đạo trưởng, phó phòng và tương đương hàng năm: 0.25</t>
  </si>
  <si>
    <t>Báo cáo tình hình tuyển dụng, sử dụng, quản lý cán bộ, công chức, viên chức hàng năm: 0.25</t>
  </si>
  <si>
    <t>Báo cáo chất lượng cán bộ, công chức, viên chức hàng năm: 0.25</t>
  </si>
  <si>
    <t xml:space="preserve"> Có nhiệm vụ chưa hoàn thành: 0</t>
  </si>
  <si>
    <t>Có nhiệm vụ chưa hoàn thành: 0</t>
  </si>
  <si>
    <t>Hoàn thành từ 80% - 100% kế hoạch thì điểm đánh giá được tính theo công thức: (Tỷ lệ % hoàn thành) X 0.5</t>
  </si>
  <si>
    <t>Hoàn thành từ 50% - 100% nhiệm vụ được giao thì điểm đánh giá được tính theo tỷ lệ % hoàn thành</t>
  </si>
  <si>
    <t>Hoàn thành dưới 50% nhiệm vụ được giao: 0</t>
  </si>
  <si>
    <t>Thanh tra, kiểm tra việc thực hiện chính sách, pháp luật thuộc phạm vi quản lý nhà nước của ngành</t>
  </si>
  <si>
    <t>Mức độ hoàn thành kế hoạch thanh tra, kiểm tra</t>
  </si>
  <si>
    <t>Theo dõi, đôn đốc, kiểm tra việc thực hiện kết luận thanh tra, kiểm tra</t>
  </si>
  <si>
    <t>Hoàn thành dưới 80%, thì điểm đánh giá là: 0</t>
  </si>
  <si>
    <t>Thực hiện quy định về sử dụng biên chế, người làm việc được cấp có thẩm quyền giao</t>
  </si>
  <si>
    <t>Công tác chỉ đạo điều hành CCHC</t>
  </si>
  <si>
    <t>Cải cách TTHC</t>
  </si>
  <si>
    <t>Cải cách tổ chức bộ máy</t>
  </si>
  <si>
    <t>Cải cách tài chính công</t>
  </si>
  <si>
    <t>Hiện đại hóa nền hành chính</t>
  </si>
  <si>
    <t>Xây dựng Đề án vị trí việc làm, bảng mô tả công việc, khung năng lực trình cấp có thẩm quyền phê duyệt</t>
  </si>
  <si>
    <t>Thực hiện đầy đủ, đúng tiến độ: 0.5</t>
  </si>
  <si>
    <t>Chưa thực hiện đầy đủ, không đúng tiến độ: 0</t>
  </si>
  <si>
    <t>Xây dựng danh mục vị trí việc làm, bảng mô tả công việc, khung năng lực trình cấp có thẩm quyền phê duyệt</t>
  </si>
  <si>
    <t>5.1.3</t>
  </si>
  <si>
    <t>5.1.4</t>
  </si>
  <si>
    <t>Cơ cấu điểm</t>
  </si>
  <si>
    <t>Xây dựng nâng cao chất lượng đội ngũ CC VC</t>
  </si>
  <si>
    <t>Xây dựng nâng cao chất lượng đội ngũ CB CC VC</t>
  </si>
  <si>
    <t>TÁC ĐỘNG CỦA CCHC ĐẾN CÁC CHỈ TIÊU PHÁT TRIỂN KT-XH</t>
  </si>
  <si>
    <t>Tác động của CCHC đến các chỉ tiêu phát triển KT - XH</t>
  </si>
  <si>
    <t>Tổ chức thực hiện văn bản QPPL</t>
  </si>
  <si>
    <t>Quy định TTHC</t>
  </si>
  <si>
    <t>Tổ chức bộ máy hành chính</t>
  </si>
  <si>
    <t>Đội ngũ công chức giải quyết TTHC</t>
  </si>
  <si>
    <t>Quản lý tài chính công</t>
  </si>
  <si>
    <t>Hiện đại hóa hành chính.</t>
  </si>
  <si>
    <t>Đánh giá kết quả thực hiện CCHC của đội ngũ lãnh đạo quản lý</t>
  </si>
  <si>
    <t>2</t>
  </si>
  <si>
    <t>Năng lực cạnh tranh cấp tỉnh (DDCI) của doanh nghiệp</t>
  </si>
  <si>
    <t>Đánh giá mức độ hài lòng của người dân, tổ chức (SIPAS)</t>
  </si>
  <si>
    <t>3</t>
  </si>
  <si>
    <t>Kiểm tra phòng, ban chuyên môn và UBND cấp xã trong năm</t>
  </si>
  <si>
    <t>Kiểm tra từ 30% số cơ quan, đơn vị trở lên: 0.5</t>
  </si>
  <si>
    <t>Kiểm tra từ 20% - dưới 30% số cơ quan, đơn vị: 0.25</t>
  </si>
  <si>
    <t>Kiểm tra dưới 20% số cơ quan, đơn vị: 0</t>
  </si>
  <si>
    <t>Đầy đủ, đúng thời gian:1</t>
  </si>
  <si>
    <t>Chưa đầy đủ hoặc chưa đúng thời gian: 0.5</t>
  </si>
  <si>
    <t>Xử lý văn bản QPPL phát hiện sai phạm qua kiểm tra</t>
  </si>
  <si>
    <t>Không có TTHC quy định trái thẩm quyền: 0.5</t>
  </si>
  <si>
    <t>Có TTHC quy định trái thẩm quyền: 0</t>
  </si>
  <si>
    <t xml:space="preserve">Tham mưu quy định về ban hành TTHC </t>
  </si>
  <si>
    <t>Đầy đủ, đúng thời gian: 0.5</t>
  </si>
  <si>
    <t>Chưa đầy đủ hoặc chưa đúng thời gian: 0.25</t>
  </si>
  <si>
    <t>3.1.3</t>
  </si>
  <si>
    <t>Cơ quan chuyên môn cấp huyện, UBND cấp xã công khai TTHC đầy đủ, đúng quy định tại nơi tiếp nhận, giải quyết TTHC</t>
  </si>
  <si>
    <t>Từ 95% - 100 TTHC thuộc thẩm quyền của đơn vị được đưa vào tiếp nhận tại TT PV HCC tỉnh thì điểm đánh giá được tính theo tỷ lệ %</t>
  </si>
  <si>
    <t>TTHC thực hiện việc tiếp nhận, thẩm định, giải quyết, trả kết quả tại TT PV HCC (4 tại chỗ)</t>
  </si>
  <si>
    <t>TTHC được tiếp nhận, trả kết quả tại TT HCC cấp huyện và Bộ phận Tiếp nhận và trả kết quả cấp xã</t>
  </si>
  <si>
    <t>Hồ sơ TTHC (không đưa vào TT PVHCC tỉnh) do phòng, ban, chi cục tiếp nhận trong năm được giải quyết đúng hạn</t>
  </si>
  <si>
    <t>Hồ sơ TTHC tại TT PVHCC tỉnh tiếp nhận trong năm được giải quyết đúng hạn</t>
  </si>
  <si>
    <t>Sử dụng chữ ký số trong các văn bản xác minh hồ sơ giải quyết TTHC trên phần mềm</t>
  </si>
  <si>
    <t>Sử dụng chữ ký số trong các văn bản trả kết quả giải quyết TTHC trên phần mềm</t>
  </si>
  <si>
    <t>TTHC có phát sinh hồ sơ thực hiện việc tiếp nhận, thẩm định, giải quyết, trả kết quả (4 tại chỗ) tại TT PV HCC</t>
  </si>
  <si>
    <t>3.4.7</t>
  </si>
  <si>
    <t>TTHC được tiếp nhận, thẩm định, giải quyết, trả kết quả tại TT HCC (4 tại chỗ)</t>
  </si>
  <si>
    <t xml:space="preserve">Trên 50% số TTHC thì điểm đánh giá là: 1 </t>
  </si>
  <si>
    <t>Từ 40 - dưới 50% số TTHC thì điểm đánh giá là: 0,5</t>
  </si>
  <si>
    <t>Dưới 40% số TTHC thì điểm đánh giá là: 0</t>
  </si>
  <si>
    <t>Bổ nhiệm mới đúng quy định: 0.5</t>
  </si>
  <si>
    <t>Bổ nhiệm lại đúng quy định: 0.5</t>
  </si>
  <si>
    <t>Hoàn thành đúng tiến độ 100% số nhiệm vụ được giao trong năm: 1.5</t>
  </si>
  <si>
    <t>Hoàn thành 100% số nhiệm vụ được giao nhưng có nhiệm vụ hoàn thành muộn so với tiến độ: 1</t>
  </si>
  <si>
    <t>Hoàn thành 100% kế hoạch: 1</t>
  </si>
  <si>
    <t>Hoàn thành từ 80% - dưới 100% kế hoạch: 0.5</t>
  </si>
  <si>
    <t>100% kiến nghị của cá nhân, tổ chức được trả lời: 1.5</t>
  </si>
  <si>
    <t>Từ 90 - dưới 100% kiến nghị của cá nhân, tổ chức được trả lời: 1</t>
  </si>
  <si>
    <t>Từ 80 - dưới 90% kiến nghị của cá nhân, tổ chức được trả lời: 0.5</t>
  </si>
  <si>
    <t>Dưới 80% kiến nghị của cá nhân, tổ chức được trả lời: 0</t>
  </si>
  <si>
    <t>Hoàn thành từ 80% - 100% số vấn đề phát hiện qua rà soát được xử lý hoặc kiến nghị xử lý, thì điểm đánh giá được tính theo tỷ lệ % số vấn đề hoàn thành</t>
  </si>
  <si>
    <t>Hoàn thành từ 80% - 100% kế hoạch thì điểm đánh giá được tính theo tỷ lệ % hoàn thành kế hoạch</t>
  </si>
  <si>
    <t xml:space="preserve">Từ 70 % - dưới 100% văn bản thông báo gia hạn có chữ ký số thì điểm đánh giá được tính theo công thức: (Tỷ lệ % thông báo có chữ ký số) X 0.75 </t>
  </si>
  <si>
    <t>100% văn bản thông báo gia hạn có chữ ký số thì điểm đánh giá là 1</t>
  </si>
  <si>
    <t>Từ 50 % - dưới 70% văn bản thông báo gia hạn có chữ ký số thì điểm đánh giá được tính theo công thức: (Tỷ lệ % thông báo có chữ ký số) X 0.5</t>
  </si>
  <si>
    <t>Dưới 50% thông báo gia hạn có chữ ký số: 0</t>
  </si>
  <si>
    <t>100% văn bản xác minh có chữ ký số thì điểm đánh giá là 1</t>
  </si>
  <si>
    <t xml:space="preserve">Từ 70 % - dưới 100% văn bản xác minh có chữ ký số thì điểm đánh giá được tính theo công thức: (Tỷ lệ % văn bản xác minh có chữ ký số) X 0.75 </t>
  </si>
  <si>
    <t xml:space="preserve">Từ 50 % - dưới 70% văn bản xác minh có chữ ký số thì điểm đánh giá được tính theo công thức: (Tỷ lệ % văn bản xác minh có chữ ký số) X 0.5 </t>
  </si>
  <si>
    <t>Dưới 50% văn bản xác minh có chữ ký số: 0</t>
  </si>
  <si>
    <t>100% văn bản trả kết quả có chữ ký số thì điểm đánh giá là 1</t>
  </si>
  <si>
    <t xml:space="preserve">Từ 70 % - dưới 100% văn bản trả kết quả có chữ ký số thì điểm đánh giá được tính theo công thức: (Tỷ lệ % văn bản trả kết quả có chữ ký số) X 0.75 </t>
  </si>
  <si>
    <t xml:space="preserve">Từ 50 % - dưới 70% văn bản trả kết quả có chữ ký số thì điểm đánh giá được tính theo công thức: (Tỷ lệ % văn bản trả kết quả có chữ ký số) X 0.5 </t>
  </si>
  <si>
    <t>Dưới 50% văn bản trả kết quả có chữ ký số: 0</t>
  </si>
  <si>
    <t>Tiến độ, kết quả giải quyết hồ sơ TTHC được công khai đầy đủ trên Trang TTĐT của đơn vị: 0.5</t>
  </si>
  <si>
    <t>TTHC thuộc thẩm quyền giải quyết của sở, ngành được công khai đầy đủ, đúng quy định trên Trang TTĐT của đơn vị mình: 0.5</t>
  </si>
  <si>
    <t>Đạt tỷ lệ từ 10% trở lên: 2</t>
  </si>
  <si>
    <t xml:space="preserve">Đạt tỷ lệ dưới 10% thì điểm đánh giá được tính theo công thức: (Tỷ lệ giảm biên chế) X 15  </t>
  </si>
  <si>
    <t>Sắp xếp tổ chức bộ máy và kiện toàn chức năng, nhiệm vụ của các phòng, ban, đơn vị trực thuộc</t>
  </si>
  <si>
    <t>Thực hiện quy định về cơ cấu số lượng lãnh đạo tại các phòng, ban, đơn vị trực thuộc</t>
  </si>
  <si>
    <t>100% số vấn đề phát hiện được xử lý hoặc kiến nghị xử lý: 1</t>
  </si>
  <si>
    <t>Từ 80 - dưới 100% số vấn đề phát hiện được xử lý hoặc kiến nghị xử lý, thì điểm đánhgiá được tính theo công thức: (Tỷ lệ %) X 0.75</t>
  </si>
  <si>
    <t>Tham mưu tổ chức thực hiện văn bản QPPL của tỉnh</t>
  </si>
  <si>
    <t>Hoàn thành từ 80% - 100% kế hoạch thì điểm đánh giá là: 0,5</t>
  </si>
  <si>
    <t>Chấp hành kỷ luật, kỷ cương hành chính của công chức, viên chức, người lao động</t>
  </si>
  <si>
    <t>Trong năm không có viên chức, người lao động bị kỷ luật từ mức cảnh cáo trở lên: 0.5</t>
  </si>
  <si>
    <t>Thực hiện các quy định về quản lý, sử dụng tài sản công</t>
  </si>
  <si>
    <t>Từ 80% - dưới 100% số kiến nghị được thực hiện: 1</t>
  </si>
  <si>
    <t>Từ 60% - dưới 80% số kiến nghị được thực hiện: 0.5</t>
  </si>
  <si>
    <t>Dưới 60% số kiến nghị được thực hiện: 0</t>
  </si>
  <si>
    <t>Báo cáo định kỳ quý, 6 háng, năm về kiểm soát TTHC: 0.5</t>
  </si>
  <si>
    <t>Báo cáo đột xuất theo yêu cầu của UBND tỉnh về CCHC: 0.25</t>
  </si>
  <si>
    <t>Số lượng tin tuyên truyền trên Trang thông tin điện tử tăng từ 15% trở lên: 0.5</t>
  </si>
  <si>
    <t>100% TTHC đưa vào TT PV HCC tỉnh được đơn vị cập nhật và thiết lập đúng theo quy trình trên phần mềm: 0.5</t>
  </si>
  <si>
    <t>Sử dụng chữ ký số trong các văn bản thông báo gia hạn hồ sơ giải quyết TTHC trên phần mềm</t>
  </si>
  <si>
    <t>100% số đơn vị: 1</t>
  </si>
  <si>
    <t>Từ 80 - dưới 100% số đơn vị: 0.5</t>
  </si>
  <si>
    <t>Từ 60 - dưới 80% số đơn vị: 0.25</t>
  </si>
  <si>
    <t>Từ 90% - 100% viên chức,người lao động thực hiện cập nhật hồ sơ hàng năm, thì điểm đánh giá là: 0.75</t>
  </si>
  <si>
    <t>Có sai phạm được phát hiện: 0</t>
  </si>
  <si>
    <t>Không có sai phạm được phát hiện: 0.5</t>
  </si>
  <si>
    <t xml:space="preserve">100% số kiến nghị được thực hiện: 1.5 </t>
  </si>
  <si>
    <t>Từ 90% -  100% TTHC: 1</t>
  </si>
  <si>
    <t>Từ 80% - dưới 90% TTHC: 0.5</t>
  </si>
  <si>
    <t>2,1</t>
  </si>
  <si>
    <t>2,2</t>
  </si>
  <si>
    <t>2,3</t>
  </si>
  <si>
    <t>2,4</t>
  </si>
  <si>
    <t>2,5</t>
  </si>
  <si>
    <t>2,6</t>
  </si>
  <si>
    <t>Kết quả đánh giá năng lực cạnh tranh cấp tỉnh (DDCI) của doanh nghiệp</t>
  </si>
  <si>
    <t>Báo cáo đột theo yêu cầu của UBND tỉnh về CCHC: 0.25</t>
  </si>
  <si>
    <t>Số lượng tin tuyên truyền trên Trang thông tin điện tử cấp huyện tăng từ 15% trở lên: 0.25</t>
  </si>
  <si>
    <t>Số lượng tin tuyên truyền trên Trang thông tin điện tử cấp cấp xã tăng từ 15% trở lên: 0.25</t>
  </si>
  <si>
    <t>TTHC được UBND cấp xã cập nhật và thiết lập đúng theo quy trình trên phần mềm</t>
  </si>
  <si>
    <t>Từ 100% số hồ sơ TTHC được giải quyết đúng hạn thì điểm đánh giá là 1.5</t>
  </si>
  <si>
    <t xml:space="preserve">Từ 95 % - dưới 100% số hồ sơ TTHC được giải quyết đúng hạn thì điểm đánh giá được tính theo công thức: (Tỷ lệ % hồ sơ đúng hạn) X 1.25 </t>
  </si>
  <si>
    <t>Từ 90 - dưới 95% số hồ sơ TTHC được giải quyết đúng hạn thì điểm đánh giá được tính theo Tỷ lệ % hồ sơ đúng hạn</t>
  </si>
  <si>
    <t>Hồ sơ TTHC do TT HCC cấp huyện tiếp nhận được giải quyết đúng hạn</t>
  </si>
  <si>
    <t>Hồ sơ TTHC do UBND cấp xã tiếp nhận được giải quyết đúng hạn</t>
  </si>
  <si>
    <t xml:space="preserve">Từ 95 % - 100% số hồ sơ TTHC được giải quyết đúng hạn thì điểm đánh giá được tính theo tỷ lệ % </t>
  </si>
  <si>
    <t>Dưới 95% số hồ sơ TTHC được giải quyết đúng hạn: 0</t>
  </si>
  <si>
    <t>Đầy đủ, đúng quy định tại UBND cấp xã: 0.5</t>
  </si>
  <si>
    <t>Đầy đủ, đúng quy định tại UBND cấp xã: 0.25</t>
  </si>
  <si>
    <t xml:space="preserve">Thực hiện tạo tài khoản người sử dụng trên phầm mềm </t>
  </si>
  <si>
    <t>Thi nâng ngạch công chức, thăng hạng viên chức theo thẩm quyền</t>
  </si>
  <si>
    <t>Hoàn thành từ 80% - 100% kế hoạch thì điểm đánh giá là: 0.5</t>
  </si>
  <si>
    <t>Bổ nhiệm mới lãnh đạo UBND cấp xã đúng quy định: 0.25</t>
  </si>
  <si>
    <t>Bổ nhiệm lại lãnh đạo cấp phòng đúng quy định: 0.25</t>
  </si>
  <si>
    <t>Bổ nhiệm mới lãnh đạo cấp phòng đúng quy định: 0.25</t>
  </si>
  <si>
    <t>Bổ nhiệm lại lãnh đạo UBND cấp xã đúng quy định: 0.25</t>
  </si>
  <si>
    <t>Doanh nghiệp thành lập mới tăng dưới 10% so với năm trước liền kề: 0</t>
  </si>
  <si>
    <t>Doanh nghiệp thành lập mới tăng từ 30% trở lên so với năm trước liền kề: 1.5</t>
  </si>
  <si>
    <t>Doanh nghiệp thành lập mới tăng từ 10% - dưới 30% so với năm trước liền kề thì điểm đánh giá được tính theo công thức: (Tỷ lệ % DN thành lập mới) x 1.25 x 3</t>
  </si>
  <si>
    <t>Từ 15% hồ sơ TTHC được tiếp nhận qua dịch vụ BCCI tại TT HCC: 0.25</t>
  </si>
  <si>
    <t>Sử dụng không vượt quá số lượng biên chế hành chính được giao:0.25</t>
  </si>
  <si>
    <t>Sử dụng không vượt quá số lượng người làm việc được giao:0.25</t>
  </si>
  <si>
    <t xml:space="preserve"> Điểm đánh giá được tính theo: tỷ lệ % về tổ chức thực hiện văn bản QPPL</t>
  </si>
  <si>
    <t xml:space="preserve"> Điểm đánh giá được tính theo công thức: (Tỷ lệ % về quy định TTHC) x 3 </t>
  </si>
  <si>
    <t xml:space="preserve"> Điểm đánh giá được tính theo công thức: (Tỷ lệ % về tổ chức bộ máy hành chính) x 2 </t>
  </si>
  <si>
    <t xml:space="preserve"> Điểm đánh giá được tính theo công thức: (Tỷ lệ % về đội ngũ cán bộ, công chức) x 2</t>
  </si>
  <si>
    <t xml:space="preserve"> Điểm đánh giá được tính theo: Tỷ lệ % về quản lý tài chính công</t>
  </si>
  <si>
    <t xml:space="preserve"> Điểm đánh giá được tính theo: Tỷ lệ % về hiện đại hóa hành chính</t>
  </si>
  <si>
    <t xml:space="preserve"> Điểm đánh giá được tính theo công thức: (Chỉ số hài lòng về TCDV) x 2 </t>
  </si>
  <si>
    <t xml:space="preserve"> Điểm đánh giá được tính theo công thức: (Chỉ số hài lòng về tổ chức giải quyết TTHC) x 3</t>
  </si>
  <si>
    <t xml:space="preserve"> Điểm đánh giá được tính theo công thức: (Chỉ số hài lòng về công chức giải quyết TTHC) x 4</t>
  </si>
  <si>
    <t xml:space="preserve"> Điểm đánh giá được tính theo công thức: (Chỉ số hài lòng về kết quả giải quyết TTHC) x 4</t>
  </si>
  <si>
    <t xml:space="preserve"> Điểm đánh giá được tính theo công thức: (Chỉ số hài lòng về tiếp nhận, xử lý PAKN) x 2</t>
  </si>
  <si>
    <t xml:space="preserve">Hoàn thành từ 80% - 100% kế hoạch thì điểm đánh giá được tính theo tỷ lệ % </t>
  </si>
  <si>
    <t>Không có sai phạm về sử dụng kinh phí quản lý hành chính được phát hiện trong năm đánh giá: 0.5</t>
  </si>
  <si>
    <t>Yêu cầu tài liệu
kiểm chứng</t>
  </si>
  <si>
    <t>Cách chấm điểm</t>
  </si>
  <si>
    <t>YÊU CẦU TÀI LIỆU KIỂM CHỨNG VÀ TỰ ĐÁNH GIÁ, XẾP LOẠI CẢI CÁCH HÀNH CHÍNH</t>
  </si>
  <si>
    <t>Tính tỷ lệ % số nhiệm vụ đã hoàn thành, so với  tổng số nhiệm vụ trong Kế hoạch. Nếu tỷ lệ này đạt: 
- Từ 80% - 100% thì điểm đánh giá được tính theo tỷ lệ % hoàn thành
- Nếu dưới 80% thì điểm đánh giá là 0.</t>
  </si>
  <si>
    <t>Yêu cầu các loại báo cáo phải đúng thời gian, đủ nội dung</t>
  </si>
  <si>
    <t xml:space="preserve">Có đủ 4 báo cáo theo yêu cầu đạt 0.5 điểm; thiếu mỗi báo cáo, bị trừ 0,125 điểm. </t>
  </si>
  <si>
    <t>Các báo cáo KS TTHC quý, 6 tháng, năm đánh giá</t>
  </si>
  <si>
    <t>Tính tỷ lệ % số nhiệm vụ đã hoàn thành, so với  tổng số nhiệm vụ trong Kế hoạch. Nếu tỷ lệ này đạt: 
- Từ 80% - 100% thì điểm đánh giá được tính theo tính theo công thức: (Tỷ lệ % hoàn thành) X 0.5
- Nếu dưới 80% thì điểm đánh giá là 0.</t>
  </si>
  <si>
    <t>Giải trình nêu rõ: Số lượng tin, bài phát hành trên trang thông tin điện tử trong năm;  số lượng tin, bài phát hành năm trước liền kề (để so sánh)</t>
  </si>
  <si>
    <t>Lập danh mục tin, bài đã phát hành qua các phương tiên thông tin đại chúng; dẫn chứng bằng các hình ảnh, địa chỉ, thời gian đã phát hành</t>
  </si>
  <si>
    <t xml:space="preserve">Có TLKT thuyết phục đạt 0.25 điểm; TLKC không thiết phục: 0 điểm. </t>
  </si>
  <si>
    <t>- Lập bảng thống kê nhiệm vụ được UBND tỉnh, Chủ tịch UBND tỉnh giao trong năm (từ 01/1 đến 15/11) (TT, nội dung nhiệm vụ được giao, yêu cầu thời gian thực hiện, số hiệu văn bản đã hoàn thành, thời gian đã hoàn thành, ghi chú);
- Các văn bản đã hoàn thành'
- Kết hợp việc kiểm tra, theo dõi của Văn phòng UBND tỉnh trên phần mềm YKCĐ (do VP UBND tỉnh cung cấp).</t>
  </si>
  <si>
    <t xml:space="preserve">
Tính tỷ lệ % số nhiệm vụ hoàn thành đúng tiến độ trong thời gian 01/1 đến 15/11/2019, nếu tỷ lệ này đạt:
- 100% nhiệm vụ được giao đã hoàn thành và 100% đúng tiến độ thì được tính 1.5 điểm;
- 100% nhiệm vụ được giao đã hoàn thành và có nhiệm vụ chậm tiến độ (lý do chưa thuyết phục) thì đạt 1 điểm;
- Có 90 - dưới 100% nhiệm vụ được giao đã hoàn thành thì đạt 0.5 điểm;  
- Có dưới 90% nhiệm vụ đã hoàn thành thì 0 điểm.</t>
  </si>
  <si>
    <t xml:space="preserve"> -Lập bảng thống kê nhiệm vụ được Tỉnh ủy, Thường vụ Tỉnh ủy giao trong năm (từ 01/1 đến 15/11) (TT, nội dung nhiệm vụ được giao, yêu cầu thời gian thực hiện, số hiệu văn bản đã hoàn thành, thời gian đã hoàn thành, ghi chú);
- Các văn bản đã hoàn thành
- Kết hợp việc kiểm tra, theo dõi của Văn phòng UBND tỉnh </t>
  </si>
  <si>
    <t xml:space="preserve"> - Lập bảng thống kê văn bản QPPL (từ 01/1 đến 15/11) (TT, nội dung văn bản QPPL, yêu cầu thời gian thực hiện, số hiệu văn bản đã trình, thời gian đã trình, ghi chú);
- Các văn bản đã trình</t>
  </si>
  <si>
    <t>Tính tỷ lệ % số văn bản đã hoàn thành, so với tổng số văn bản được giao theo kế hoạch. Nếu tỷ lệ này đạt: 
- Từ 80% - 100% thì điểm đánh giá được tính theo tỷ lệ % hoàn thành
- Nếu dưới 80% thì điểm đánh giá là 0.</t>
  </si>
  <si>
    <t xml:space="preserve"> - Lập danh sách trích ngang các trường hợp được đề bạt, bổ nhiệm, bổ nhiệm lại trong kỳ báo cáo (ghi rõ các tiêu chuẩn, điều kiện theo quy định);  Lập danh sách công chức lãnh đạo và chuyên viên theo phòng, chi cục trực thuộc.</t>
  </si>
  <si>
    <t>Có kiểm tra tình hình THPL thì đạt 0.25 điểm; nếu không thực hiện thì 0 điểm</t>
  </si>
  <si>
    <t>Có thu thập thông tin về tình hình THPL đạt 0.25 điểm; nếu không thực hiện thì 0 điểm</t>
  </si>
  <si>
    <t>Có điều tra, khảo sát tình hình THPL thì đạt 0.5 điểm; nếu không thực hiện thì 0 điểm</t>
  </si>
  <si>
    <t>Các văn bản tham mưu quy định về ban hành TTHC</t>
  </si>
  <si>
    <t>Số hồ sơ đã được giải quyết; Số hồ sơ đã giải quyết đúng hạn trong thời gian 01/01 đến 15/11/2019;
Hình ảnh thống kê tại phần mềm;
Kết hợp việc theo dõi tại Văn phòng UBND tỉnh.</t>
  </si>
  <si>
    <t>Số hồ sơ đã được xin lỗi; Số hồ sơ đã giải quyết trễ hạn trong thời gian 01/01 đến 15/11/2019;
Một số văn bản xin lỗi;
Kết hợp việc theo dõi tại Văn phòng UBND tỉnh.</t>
  </si>
  <si>
    <t>Hình ảnh tại trụ sở và hình ảnh trên Trang Thông tin điện tử của cơ quan về niêm yết công khai địa chỉ, điện thoại tiếp nhận; quy trình tiếp nhận PAKN; hoặc các bằng chứng liên quan</t>
  </si>
  <si>
    <t>Văn bản thu thập và xử lý thông tin về tình hình THPL</t>
  </si>
  <si>
    <t xml:space="preserve"> - Quyết định thành lập đoàn kiểm tra;
- Kế hoạch kiểm tra;
- Kết luận kiểm tra</t>
  </si>
  <si>
    <t xml:space="preserve"> - Phương án điều tra, khảo sát;
- mẫu phiếu điều tra khảo sát;
- Báo cáo điều tra, khảo sát.</t>
  </si>
  <si>
    <t xml:space="preserve"> - Báo cáo năm về theo dõi THPL;
- Các văn bản xử lý hoặc kiến nghị xử lý sau khi rà soát;
- Các văn bản do UBND tỉnh ban hành, để xử lý các kiến nghị sau rà soát.</t>
  </si>
  <si>
    <t xml:space="preserve"> - Báo cáo năm về công tác rà soát văn bản QPPL;
- Các văn bản xử lý hoặc kiến nghị xử lý sau khi rà soát;
- Các văn bản do UBND tỉnh ban hành, để xử lý các kiến nghị sau rà soát.</t>
  </si>
  <si>
    <t xml:space="preserve"> - Báo cáo kết quả xử lý;
- Văn bản xử lý văn bản QPPL có sai sót</t>
  </si>
  <si>
    <t xml:space="preserve"> - Kế hoạch thanh tra, kiểm tra;
- Quyết định thành lập đoàn thanh tra;
- Báo cáo kết quả thanh tra, kiểm tra;</t>
  </si>
  <si>
    <t xml:space="preserve"> - Hoàn thành 100% kế hoạch đạt 1 điểm;
- Hoàn thành từ 80 - dưới 100% kế hoạch đạt 0.5 điểm;
- Hoàn thành dưới 80% kế hoạch: 0 điểm.</t>
  </si>
  <si>
    <t>Văn bản đôn đốc, kiểm tra việc thực hiện kết luận thanh tra, kiểm tra</t>
  </si>
  <si>
    <t>Có thực hiện đạt 0.5 điểm</t>
  </si>
  <si>
    <t xml:space="preserve"> - Báo cáo tiếp dân, giải quyết khiếu nại tố cáo;
- Lịch tiếp dân.</t>
  </si>
  <si>
    <t>Các văn bản, tờ trình tham mưu sửa đổi, bổ sung, thay thế quy định về chức năng, nhiệm vụ, quyền hạn và cơ cấu tổ chức của cơ quan;
Kết quả theo dõi tiến độ thực hiện của Sở Nội vụ</t>
  </si>
  <si>
    <t xml:space="preserve">Có báo cáo năm 2018 theo yêu cầu đạt 0.25 điểm; thiếu báo cáo/báo cáo không đạt theo yêu cầu: 0 điểm. </t>
  </si>
  <si>
    <t>Báo cáo năm 2018 về chất lượng công chức, viên chức</t>
  </si>
  <si>
    <t>- Có đầy đủ, đúng thời gian (theo văn bản yêu cầu của Văn phòng UBND tỉnh/chủ động tham mưu) thì đạt: 0.5 điểm;
- Chưa đầy đủ, hoặc chưa đúng thời gian đạt 0,25 điểm</t>
  </si>
  <si>
    <t>Tính tỷ lệ % số vấn đề phát hiện qua rà soát được xử lý hoặc kiến nghị xử lý, so với  tổng số vấn đề phát hiện. Nếu tỷ lệ này đạt: 
- Từ 80% - 100% thì điểm đánh giá được tính theo tỷ lệ % hoàn thành
- Nếu dưới 80% thì điểm đánh giá là 0.</t>
  </si>
  <si>
    <t>- Đầy đủ kịp thời theo quy định (trong vòng 10 ngày kể từ ngaày có quyết địh công bố) thì đánh giá là 0.25 điềm;
- Không đầy đủ hoặc không kịp thời: 0 điểm</t>
  </si>
  <si>
    <t xml:space="preserve">- Giải trình số lượng TTHC chưa đưa vào thực hiện tại TT PV HCC;
- Cung cấp hình ảnh, đường dẫn địa chỉ trang web việc niêm yết TTHC tại các phòng, ban, chi cục
- Kết hợp việc theo dõi, giám sát của Văn phòng UBND tỉnh </t>
  </si>
  <si>
    <t xml:space="preserve">- Giải trình và cung cấp hình ảnh tại trang web của đơn vị
- Kết hợp việc theo dõi, giám sát của Văn phòng UBND tỉnh </t>
  </si>
  <si>
    <t xml:space="preserve">- Giải trình và cung cấp hình ảnh, đường dẫn địa chỉ trang web của đơn vị
- Kết hợp việc theo dõi, giám sát của Văn phòng UBND tỉnh </t>
  </si>
  <si>
    <t>- Đầy đủ, đúng quy định đánh giá là 0.25 điểm
- Không đầy đủ hoặc không kịp thời: 0 điểm</t>
  </si>
  <si>
    <t xml:space="preserve"> - Công văn đề nghị UBND tỉnh quy định TTHC thực hiện 4 tại chỗ; Số lượng TTHC đề nghị ; Số lượng TTHC hiện tại;
- Kết hợp việc theo dõi của Văn phòng UBND tỉnh</t>
  </si>
  <si>
    <t>Tính tỷ lệ số hồ sơ đã giải quyết đúng hạn tại các phòng, ban, chi cục so với số hồ sơ đã được giải quyết nếu:
- Từ 95 % - 100% số hồ sơ TTHC trong năm được giải quyết đúng hạn thì điểm đánh giá được tính công thức: (tỷ lệ %) X 1,5;
- Dưới 95% thì điểm đánhgiá là 0</t>
  </si>
  <si>
    <t>- Nếu văn bản đầy đủ, kịp thời, đúng quy định thì mỗi văn bản được tính là 0.25 điểm</t>
  </si>
  <si>
    <t>Giải trình của đơn vị;
Cung cấp 4 văn bản trả kết quả của 4 quý trong năm 2019;
Kết hợp việc theo dõi tại Văn phòng UBND tỉnh.</t>
  </si>
  <si>
    <t>Có tổ chức, thực hiện đúng quy định thì đánh giá : 0.5 điểm</t>
  </si>
  <si>
    <t>- Bc kiểm soát TTHC năm 2018; 
- Số lượng TTHC hiện tại; Số lượng TTHC được tiếp nhận tại TT PV HCC.
- Kết hợp việc theo dõi của Văn phòng UBND tỉnh</t>
  </si>
  <si>
    <t>- Kế hoạch kiểm soát TTHC năm 2019 
- Báo cáo năm 2018 về kiểm soát TTHC</t>
  </si>
  <si>
    <t>Kế hoạch và báo cáo đúng thời gian quy định
Đảm bảo hoàn thành các tiêu chí đã đề ra.</t>
  </si>
  <si>
    <t>Tính tỷ lệ số hồ sơ sử dụng chữ ký số so với hồ sơ phải thông báo giai hạn nếu:
- Đạt 100% thì điểm đánh giá là 1;
- Đạt từ 70 % - dưới 100% số hồ sơ thì điểm đánh giá được tính công thức: (tỷ lệ %) X 0,75;
- Đạt từ 50 % - dưới 70% số hồ sơ thì điểm đánh giá được tính công thức: (tỷ lệ %) X 0,5;
- Dưới 50% thì điểm đánh giá là 0</t>
  </si>
  <si>
    <t>- Thống kê danh mục hồ sơ phải xác minh trên phần mềm trong năm 2019 (từ 1/1 đến 15/11/2019), kết hợp giải trình;
- Cung cấp các văn bản xác minh;
- Kết hợp việc theo dõi tại Văn phòng UBND tỉnh.</t>
  </si>
  <si>
    <t>- Thống kê danh mục hồ sơ phải thông báo gia hạn trên phần mềm  trong năm 2019 (từ 1/1 đến 15/11/2019), kết hợp giải trình;
- Cung cấp các văn bản thông báo, gian hạn;
- Kết hợp việc theo dõi tại Văn phòng UBND tỉnh.</t>
  </si>
  <si>
    <t>Tính tỷ lệ số hồ sơ sử dụng chữ ký số so với hồ sơ phải thông báo xác minh, nếu:
- Đạt 100% thì điểm đánh giá là 1;
- Đạt từ 70 % - dưới 100% số hồ sơ thì điểm đánh giá được tính công thức: (tỷ lệ %) X 0,75;
- Đạt từ 50 % - dưới 70% số hồ sơ thì điểm đánh giá được tính công thức: (tỷ lệ %) X 0,5;
- Dưới 50% thì điểm đánh giá là 0</t>
  </si>
  <si>
    <t>Không chấm nội dung này</t>
  </si>
  <si>
    <t>Phụ lục 3.</t>
  </si>
  <si>
    <t>Danh mục các vấn đề cần rà soát trong quá trình nhập điểm xếp hạng 
cơ quan nhà nước trực tuyến</t>
  </si>
  <si>
    <t>STT</t>
  </si>
  <si>
    <t>Trường hợp</t>
  </si>
  <si>
    <t>Nội dung</t>
  </si>
  <si>
    <t>Phương án triển khai</t>
  </si>
  <si>
    <t>Kiểm chứng chữ ký số</t>
  </si>
  <si>
    <t>Chữ ký số áp dụng trong tài liệu kiểm chứng</t>
  </si>
  <si>
    <t>Kiểm chứng qua chữ ký số đảm bảo về mặt thời gian</t>
  </si>
  <si>
    <t>Kiểm chứng file điện tử</t>
  </si>
  <si>
    <t>Hình thức số hóa file điện tử cập nhật kiểm chứng</t>
  </si>
  <si>
    <t>Số hóa file điện tử đã ban hành có dấu đỏ của đơn vị.</t>
  </si>
  <si>
    <t>Trong trường hợp các file không phải thể thức thì đóng dấu treo.</t>
  </si>
  <si>
    <t>Một số trường hợp không thực hiện nhiệm vụ hoặc không phát sinh công việc thì ghi chú vào file word và đính kèm theo</t>
  </si>
  <si>
    <t>File kiểm chứng trùng lắp</t>
  </si>
  <si>
    <t>Nhiều tiêu chí có sử dụng cùng chung một file điện tử để kiểm chứng</t>
  </si>
  <si>
    <t>Trong trường hợp này đơn vị phải đính kèm lại file đối với những tiêu chí có sử dụng lại. Như vậy sẽ có trường hợp 1 file được đính kèm nhiều lần.</t>
  </si>
  <si>
    <t>Lưu ý: Nên đính kèm đủ số lượng tài liệu kiểm chứng theo tiêu chí tranh trường hợp sử dụng lại tài liệu kiểm chứng của tiêu chí khác thừa về số lượng.</t>
  </si>
  <si>
    <t>Nhiều file kiểm chứng</t>
  </si>
  <si>
    <t>Một tiêu chí phải đính kèm nhiều file kiểm chứng nhưng phần mềm chỉ cho phép đính kèm 1 file</t>
  </si>
  <si>
    <t>Trường hợp này đơn vị copy vào một thư mục sau đó nén lại (zip, rar) rồi đính kèm file nén lên hệ thống.</t>
  </si>
  <si>
    <t>Không cập nhật được file kiểm chứng</t>
  </si>
  <si>
    <t>Phản ánh báo cáo đã đính kèm file kiểm chứng nhưng khi cập nhật thì mất không lên file</t>
  </si>
  <si>
    <t>File kiểm chứng được tải lên khi đơn vị chọn mức độ đạt được bên phần chọn tiêu chí. Vì vậy đề nghị các đơn vị rà lại, kiểm tra phần chọn mức đạt của đơn vị.</t>
  </si>
  <si>
    <t>Nút cập nhật</t>
  </si>
  <si>
    <t>Cập nhật một lần hay cập nhật nhiều lần</t>
  </si>
  <si>
    <t>Hệ thống đã hỗ trợ nhiều lựa chọn:</t>
  </si>
  <si>
    <t>- Cập nhật một tiêu chí sau khi thao tác bằng cách chọn nút lưu bên cạnh tiêu chí.</t>
  </si>
  <si>
    <t>- Cập nhật một lần sau khi khai báo các thông tin bằng cách chọn nút Cập nhật tại cuối tiêu chí</t>
  </si>
  <si>
    <t>- Ngoài ra, đơn vị nên chọn bộ lọc bên trên để số lượng tiêu chí hiển thị ra theo nhóm và tránh sai sót khi hiển thị quá nhiều cầu hỏi.</t>
  </si>
  <si>
    <t>Chủ động chỉnh sửa hồ sơ</t>
  </si>
  <si>
    <t>Hồ sơ đã gửi báo cáo có chỉnh sửa được không.</t>
  </si>
  <si>
    <t>Hồ sơ đã Duyệt và Gửi báo cáo vẫn có thể chỉnh sửa được. Hồ sơ không có thao tác chỉnh sửa khi Tổ chấm điểm bắt đầu tiến hành công tác chấm điểm.</t>
  </si>
  <si>
    <t>Báo cáo năm 2019 về biên chế và số lượng người làm việc</t>
  </si>
  <si>
    <t xml:space="preserve">Có báo cáo năm 2019 theo yêu cầu đạt 0.25 điểm; thiếu báo cáo/báo cáo không đạt theo yêu cầu: 0 điểm. </t>
  </si>
  <si>
    <t>Báo cáo năm 2019 về bổ nhiệm, bổ nhiệm lại lãnh đạo trưởng phó phòng và tương đương</t>
  </si>
  <si>
    <t>Báo cáo năm 2019 về tình hình tuyển dụng, sử dụng, quản lý công chức, viên chức</t>
  </si>
  <si>
    <t>Báo cáo năm 2019 về đào tạo, bồi dưỡng cán bộ, công chức, viên chức</t>
  </si>
  <si>
    <t>- Báo cáo theo biểu mẫu 0301.N/BNV-CB;
- Báo cáo theo biểu mẫu 0302.N/BNV-CB;
- Báo cáo theo biểu mẫu 0304.N/BNV-CB.</t>
  </si>
  <si>
    <t>- Báo cáo theo biểu mẫu 0203b.N/BNV-CBCCVC;</t>
  </si>
  <si>
    <t>- Báo cáo theo biểu mẫu 0303.N/BNV-CB;</t>
  </si>
  <si>
    <t>Có thực hiện được đánh giá; 0.5 điểm; 
Không thực hiện: 0 điểm</t>
  </si>
  <si>
    <t>Tính tỷ lệ các vấn đề phát hiện được xử lý hoặc kiến nghị xử lý, nếu tỷ lệ: 
-  Đạt 100% thì được đánh giá: 1 điểm;
- Đạt  từ 80 - dưới 100% thì điểm đánh giá được tính theo công thức: (Tỷ lệ 5) X 0.75;  
- Dưới 80% điểm đánh giá là 0 điểm.</t>
  </si>
  <si>
    <t xml:space="preserve">Tính tỷ lệ giảm biên chế so với năm 2015, nếu tỷ lệ: 
- Đạt từ 10% trở lên thì được đánh giá: 2 điểm;
- Đạt dưới 10% thì điểm đánh giá được tính theo công thức: (Tỷ lệ giảm biên chế) X 15  </t>
  </si>
  <si>
    <t>- Sử dụng không vượt quá số lượng biên chế hành chính được giao, điểm đánh giá là 0.5 điểm;</t>
  </si>
  <si>
    <t>- Sử dụng không vượt quá số lượng người làm việc được giao, điểm đánh giá là 0.5 điểm;</t>
  </si>
  <si>
    <t>Báo cáo kiểm soát TTHC năm 2018, hoặc báo cáo riêng về PAKN</t>
  </si>
  <si>
    <t>- Tờ trình Đề án VTVL đã trình</t>
  </si>
  <si>
    <t>- Có thực hiện đầy đủ, đúng tiến độ điểm đánh giá là 0.5 điểm;
- Chưa thực hiện đầy đủ, hoặc không đúng tiến độ: 0 điểm</t>
  </si>
  <si>
    <t>- Danh sách trích ngang bổ nhiệm, bổ nhiệm lại  lãnh đạo các phòng, ban, đơn vị trực thuộc trong năm 2019</t>
  </si>
  <si>
    <t>- Bổ nhiệm mới đúng quy định, thì điểm đánh là 0.5 điểm;
- Bổ nhiệm lại đúng quy định, thì điểm đánh là 0.5 điểm.</t>
  </si>
  <si>
    <t>- Báo cáo đánh giá phân loại CB CC VC năm 2018, số liệu báo cáo quý I, II, III của năm 2019</t>
  </si>
  <si>
    <t>Đúng quy định, thì điểm đánh là 0.5 điểm;</t>
  </si>
  <si>
    <t>- Báo cáo công tác quản lý hồ sơ CCVC năm 2019;
- Tình hình thực hiện cập nhật hồ sơ CCVC trên phần mềm</t>
  </si>
  <si>
    <t>Tính tỷ lệ việc thực hiện cập nhật hồ sơ CCVC trên phần mềm</t>
  </si>
  <si>
    <t>- Báo cáo theo biểu mẫu 0207.N/BNV-CBCCVC;</t>
  </si>
  <si>
    <t>Tính tỷ lệ việc hòan thành kế hoạch đào tạo</t>
  </si>
  <si>
    <t>Báo cáo thực hiện Nghị định số 16/2015/NĐ-CP theo mẫu sở Tài chính năm 2018</t>
  </si>
  <si>
    <t>Báo cáo thực hiện Nghị định 130/2005/NĐ-CP theo mẫu Sở Tài chính năm 2018</t>
  </si>
  <si>
    <t>Có thêm 01 đơn vị tăng tỷ lệ % tự chủ chi thường xuyên so với năm 2017, thì điểm đánh giá là 0.5 điểm</t>
  </si>
  <si>
    <t>Không có sai phạm thì đánh giá là 0.5 điểm
Có phát hiện sai phạm: 0 điểm</t>
  </si>
  <si>
    <t>Không có sai phạm về sử dụng kinh phí quản lý hành chính được phát hiện thì đánh giá là 0.5 điểm
Có phát hiện sai phạm: 0 điểm</t>
  </si>
  <si>
    <t>Tính tỷ lệ giảm chi trực tiếp cho ngân sách so với năm 2015, nếu tỷ lệ:
- Đạt từ 10% trở lên thì điểm đánh giá là 1.5 điểm;
- Đạt tỷ lệ dưới 10% thì điểm đánh giá được tính theo công thức: (Tỷ lệ % giảm chi ngân sách) X 10 X 1.25</t>
  </si>
  <si>
    <t>Báo cáo thực hiện Nghị định số 16/2015/NĐ-CP theo mẫu sở Tài chính năm 2018;
Giải trình số tiền ngân sách chi trực tiếp cho đơn vị sự nghiệp năm 2015 và năm 2018;</t>
  </si>
  <si>
    <t xml:space="preserve"> Cung cấp các công văn, kết luận, thông báo  của thanh tra, kiểm tra, kiểm toán về tài chính, ngân sách;
Báo cáo tình hình khắc phục các kiến nghị sau thanh tra, kiểm tra, kiểm toán về tài chính</t>
  </si>
  <si>
    <t>Tính tỷ lệ số tiền kiến nghị sau thanh tra, kiểm tra về tải chính, nếu tỷ lệ thực hiện:
- 100% thì điểm đánh giá là: 1,5 điểm;
- Từ 80 - dưới 100% thì điểm đánh giá là 1 điểm;
- Từ 60 - dưới 80% thì điểm đánh giá là 0.5 điểm;
- Dưới 60% thì điểm đánh giá là 0 điểm.</t>
  </si>
  <si>
    <t>Giải trình của đơn vị</t>
  </si>
  <si>
    <t>Căn cứ kết quả đánh giá xây dựng chính quyền điện tử năm 2019</t>
  </si>
  <si>
    <t>Căn cứ kết quả đánh giá năng lực cạch tranh cấp tỉnh năm 2019</t>
  </si>
  <si>
    <t>Căn cứ kết quả đánh giá mức độ hài lòng năm 2019</t>
  </si>
  <si>
    <t>"Văn bản thông báo gửi đến Sở Khoa học và công nghệ
- Hình ảnh niêm yết tại cơ quan, hình ảnh (hoặc đường dẫn) đăng tải trên trang thông tin điện tử</t>
  </si>
  <si>
    <t>Cung cấp Đầy đủ theo yêu cầu thì đánh giá là 0.5 điểm;
Nếu thiếu, không đầy đủ: 0 điểm</t>
  </si>
  <si>
    <t> Báo cáo năm 2019 về việc triển khai xây dựng, áp dụng, duy trì và cải tiến hệ thống quản lý chất lượng theo TCVN theo mẫu hướng dẫn
- Kế hoạch triển khai ISO  năm 2019
- Báo cáo tổng hợp kết quả rà soát, cập nhật
- Các biên bản họp xem xét lãnh đạo năm 2019
- Báo cáo tổng hợp đánh giá nội bộ năm 2019</t>
  </si>
  <si>
    <t>Có thực hiện đầy đủ các văn bản đúng nội dung, thời gian quy định thì đánh giá là 0.5 điểm</t>
  </si>
  <si>
    <t>Không chấm nội dung này năm 2019</t>
  </si>
  <si>
    <t>Kế hoạch CCHC năm 2019</t>
  </si>
  <si>
    <t>Báo cáo CCHC năm 2019 đánh giá (trong đó, có trình bày rõ số lượng nhiệm vụ đã hoàn thành so với Kế hoạch); Kế hoạch CCHC năm 2019</t>
  </si>
  <si>
    <t>Báo cáo năm 2019 về kiểm tra, rà soát văn bản QPPL</t>
  </si>
  <si>
    <t>Báo cáo năm 2019 về theo dõi THPL</t>
  </si>
  <si>
    <t>Các báo cáo CCHC quý, 6 tháng, năm 2019</t>
  </si>
  <si>
    <t>Kế hoạch thông tin, tuyên truyền CCHC năm 2019 (hoặc kế hoạch lồng ghép với Kế hoạch CCHC); Báo cáo CCHC năm 2019</t>
  </si>
  <si>
    <t>Giải trình bằng các hình ảnh, tài liệu, văn bản triển khai,.. về các hình thức tuyên truyền khác nếu có</t>
  </si>
  <si>
    <t>Tính theo tỷ lệ kiến nghị được trả lời</t>
  </si>
  <si>
    <t>Tính tỷ lệ % số PAKN được xử lý hoặc kiến nghị xử lý, so với tổng số PAKN phải xử lý hoặc kiến nghị xử lý trong năm đánh giá. Nếu tỷ lệ này đạt: 
 - 100% số PAKN được xử lý hoặc kiến nghị xử lý hoặc trong năm không có PAKN thì đạt 1 điểm;
- Từ 80% - dưới 100%, thì điểm đánh giá được tính theo công thức: [(tỷ lệ % số PAKN được xử lý hoặc kiến nghị xử lý X 1)/(100%)]; 
 - Dưới 80%, thì điểm đánh giá là 0.</t>
  </si>
  <si>
    <t>Thời gian ban hành Kế hoạch trước ngày 31/12/2018 thì đạt 0,5  điểm; 
 - Ban hành từ ngày 31/12 trở về sau thì điểm đánh giá là 0.</t>
  </si>
  <si>
    <t xml:space="preserve"> - Hoàn thành 100% kế hoạch đạt 0.25 điểm;
- Hoàn thành từ 80 - dưới 100% kế hoạch đạt 0.5 điểm;
- Hoàn thành dưới 80% kế hoạch: 0 điểm.</t>
  </si>
  <si>
    <t xml:space="preserve"> - Quyết định thành lập đoàn kiểm tra CCHC;
- Kế hoạch kiểm tra CCHC;
- Biên bản, thông báo kết luận/báo cáo sau kiểm tra CCHC.</t>
  </si>
  <si>
    <t xml:space="preserve"> - Biên bản, thông báo kết luận sau kiểm tra;
- Báo cáo việc khắc phục kết luận sau kiểm tra của đơn vị thực hiện chưa tốt (nếu có); 
- Báo cáo kết quả kiểm tra với UBND tỉnh (nếu có)</t>
  </si>
  <si>
    <t>Tính tỷ lệ số vấn đề được khắc phục so với kết luận kiểm tra</t>
  </si>
  <si>
    <t>Tính tỷ lệ % số nhiệm vụ đã hoàn thành, so với  tổng số nhiệm vụ trong Kế hoạch. Nếu tỷ lệ này đạt: 
- Từ 100% thì điểm đánh giá là 0.5 điểm
- Nếu dưới 100% thì điểm đánh giá là 0.</t>
  </si>
  <si>
    <t>Căn cứ theo dõi của Sở Thông tin và Truyền thông</t>
  </si>
  <si>
    <t>Giải trình nêu rõ: Số lượng tin, bài phát hành trên trang thông tin điện tử của huyện trong năm;  số lượng tin, bài phát hành năm trước liền kề (để so sánh)</t>
  </si>
  <si>
    <t>Giải trình nêu rõ: Số lượng tin, bài phát hành trên trang thông tin điện tử của tất cả các xã trong năm 2019 (đến 15/11/2019);  số lượng tin, bài phát hành năm 2018 (để so sánh)</t>
  </si>
  <si>
    <t xml:space="preserve">
Tính tỷ lệ % số nhiệm vụ hoàn thành đúng tiến độ trong thời gian 01/1 đến 15/11/2019, nếu tỷ lệ này đạt:
- 100% nhiệm vụ được giao đã hoàn thành và 100% đúng tiến độ thì được tính 1 điểm;
- 100% nhiệm vụ được giao đã hoàn thành và có nhiệm vụ chậm tiến độ (lý do chưa thuyết phục) thì đạt 0.5 điểm;
- Có nhiệm vụ chưa hoàn thành thì điểm đánh giá là 0 điểm.</t>
  </si>
  <si>
    <t>Tính tỷ lệ % số nhiệm vụ hoàn thành đúng tiến độ trong thời gian 01/1 đến 15/11/2019, nếu tỷ lệ này đạt:
- 100% nhiệm vụ được giao đã hoàn thành và 100% đúng tiến độ thì được tính 1 điểm;
- 100% nhiệm vụ được giao đã hoàn thành và có nhiệm vụ chậm tiến độ (lý do chưa thuyết phục) thì đạt 0.5 điểm;
- Có nhiệm vụ chưa hoàn thành thì điểm đánh giá là 0 điểm.</t>
  </si>
  <si>
    <t xml:space="preserve"> - Có đầy đủ, đúng thời gian thì đạt: 1 điểm;
- Chưa đầy đủ, hoặc chưa đúng thời gian đạt 0,5 điểm</t>
  </si>
  <si>
    <t>- Không có quy định thêm THHC, thành phần TTHC tại các công văn, kết luận kiểm tra của VP UBND tỉnh năm 2019 thì điểm đánh giá là: 0.5 điểm;</t>
  </si>
  <si>
    <t xml:space="preserve"> - Báo cáo năm 2018 về kiểm soát TTHC
- Các văn bản xử lý hoặc kiến nghị xử lý sau khi rà soát;</t>
  </si>
  <si>
    <t xml:space="preserve">Báo cáo kiểm soát TTHC năm 2018
kết quả theo dõi của Văn phòng UBND tỉnh (Biên bản kiểm tra TTHC năm 2019) </t>
  </si>
  <si>
    <t>Tính tỷ lệ % số vấn đề phát hiện qua rà soát được xử lý hoặc kiến nghị xử lý, so với  tổng số vấn đề phát hiện. Nếu tỷ lệ này đạt: 
- Có 100% thì điểm đánh giá là 0.5 điểm;
- Nếu dưới 100% thì điểm đánh giá là 0.</t>
  </si>
  <si>
    <t xml:space="preserve">Cung cấp hình ảnh, đường dẫn trang thông tin điện tử của đơn vị;
Kết hợp việc theo dõi, giám sát của Văn phòng UBND tỉnh </t>
  </si>
  <si>
    <t xml:space="preserve">Cung cấp hình ảnh bảng niêm yết: - TT HCC cấp huyện; - Bảng niêm yết tại các nơi có tiếp nhận hồ sơ tại phòng chuyên môn; -1/3 số xã trên địa bàn cấp huyện.
Kết hợp việc theo dõi, giám sát của Văn phòng UBND tỉnh </t>
  </si>
  <si>
    <t>- Đầy đủ kịp thời theo quy định (trong vòng 10 ngày kể từ ngaày có quyết địh công bố) thì đánh giá là 0.5 điềm;
- Không đầy đủ hoặc không kịp thời: 0 điểm</t>
  </si>
  <si>
    <t>100% số cơ quan, đơn vị: 1
Từ 85% - dưới 100% số cơ quan, đơn vị: 0.5
Từ 70% - dưới 85% số cơ quan, đơn vị: 0.25
Dưới 70% số cơ quan, đơn vị: 0</t>
  </si>
  <si>
    <t xml:space="preserve"> - Báo cáo năm 2018 về kiểm soát TTHC
- Theo dõi giám sát của VP UBND tỉnh</t>
  </si>
  <si>
    <t>- Thống kê danh mục TTHC liên thông cùng cấp;
 - Báo cáo năm 2018 về kiểm soát TTHC
- Theo dõi giám sát của VP UBND tỉnh</t>
  </si>
  <si>
    <t>Danh mục TTHC liên thông giữa các cấp chính quyền, nếu có;
- Từ 50 TTHC hoặc nhóm TTHC trở lên thì đánh giá là 1 điểm; 
- Từ 40 - 49 TTHC hoặc nhóm TTHC thì đánh giá là 0.5 điểm;
- Từ 30 - 39 TTHC hoặc nhóm TTHC thì đánh giá là 0.25 điểm;
- Dưới 30 TTHC hoặc nhóm TTHC thì đánh giá là 0 điểm;</t>
  </si>
  <si>
    <t>Danh mục TTHC liên thông cùng cấp, nếu có;
- Từ 50 TTHC hoặc nhóm TTHC trở lên thì đánh giá là 1 điểm; 
- Từ 40 - 49 TTHC hoặc nhóm TTHC thì đánh giá là 0.5 điểm;
- Từ 30 - 39 TTHC hoặc nhóm TTHC thì đánh giá là 0.25 điểm;
- Dưới 30 TTHC hoặc nhóm TTHC thì đánh giá là 0 điểm;</t>
  </si>
  <si>
    <t>- Thống kê danh mục TTHC liên thông giữa các cấp chính quyền;
 - Báo cáo năm 2018 về kiểm soát TTHC
- Theo dõi giám sát của VP UBND tỉnh</t>
  </si>
  <si>
    <t>Thống kê tại thời điểm 15/11/2019 trên phần mềm
- Theo dõi giám sát của VP UBND tỉnh</t>
  </si>
  <si>
    <t>Tính tỷ lệ % số TTHC đề nghị, nếu:
- Trên 50% số TTHC thì điểm đánh giá là: 1 
- Từ 40 - dưới 50% số TTHC thì điểm đánh giá là: 0,5
- Dưới 40% số TTHC thì điểm đánh giá là: 0</t>
  </si>
  <si>
    <t>Tính tỷ lễ % TTHC được cập nhật và thiết lập, nếu: 
- 100% TTHC được thiết lập đúng thì điểm đánh giá là: 0.5
- Từ 95 % - dưới 100% TTHC được thiết lập đúng thì điểm đánh giá là: 0.25
- Dưới 95% TTHC được thiết lập đúng: 0</t>
  </si>
  <si>
    <t>Tính tỷ lệ % số xã được cập nhật và thiết lập đúng, nếu: 
- 100% số xã được thiết lập đúng thì điểm đánh giá là: 0.5
- Từ 95 % - dưới 100% số xã  được thiết lập đúng thì điểm đánh giá là: 0.25
- Dưới 95% TTHC được thiết lập đúng: 0</t>
  </si>
  <si>
    <t>Thống kê tại thời điểm 15/11/2019 trên phần mềm số xã thiết lập đúng từ 95% số TTHC của mỗi xã
- Theo dõi giám sát của VP UBND tỉnh</t>
  </si>
  <si>
    <t>Tính tỷ lệ số hồ sơ đã giải quyết đúng hạn so với số hồ sơ đã được giải quyết, nếu:
- Có 100% số hồ sơ thì điểm đánh giá là 1.5;
- Từ 95 % - 100% số hồ sơ thì điểm đánh giá được tính công thức: (tỷ lệ %) X 1,25;
- Từ 90 % - 95% số hồ sơ thì điểm đánh giá được tính theo tỷ lệ %;
- Dưới 90% thì điểm đánh giá là 0</t>
  </si>
  <si>
    <t>Tính tỷ lệ số hồ sơ đã giải quyết đúng hạn so với số hồ sơ đã được giải quyết nếu:
- Từ 95 % - 100% số hồ sơ thì điểm đánh giá được tính công thức: (tỷ lệ %) X 1,5;
- Dưới 95% thì điểm đánhgiá là 0</t>
  </si>
  <si>
    <t>Tính tỷ lệ % số TTHC đề nghị, nếu:
 - Trên 20% thì điểm đánh giá là: 1 điểm;
- Từ 10 - dưới 20% thì điểm đánh giá là: 0,5 điểm;
- Dưới 10% thì điểm đánh giá là: 0.</t>
  </si>
  <si>
    <t>Số hồ sơ của cấp xã đã được giải quyết; Số hồ sơ đã giải quyết đúng hạn trong thời gian 01/01 đến 15/11/2019;
Hình ảnh thống kê tại phần mềm;
Kết hợp việc theo dõi tại Văn phòng UBND tỉnh.</t>
  </si>
  <si>
    <t>Tính tỷ lệ số hồ sơ cấp xã đã giải quyết đúng hạn so với số hồ sơ đã được giải quyết, nếu:
- Từ 95 % - 100% số hồ sơ thì điểm đánh giá được tính thì điểm đánh giá được tính theo tỷ lệ %;
- Dưới 95% thì điểm đánh giá là 0</t>
  </si>
  <si>
    <t>Có trên 50% số xã thực hiện đầy đủ, đúng quy định tại UBND cấp xã thì điểm đánh giá là 0.25</t>
  </si>
  <si>
    <t>Có trên 50% số xã thực hiện đầy đủ, đúng quy định tại UBND cấp xã thì điểm đánh giá là 0.5</t>
  </si>
  <si>
    <t>Số hồ sơ đã được xin lỗi; Số hồ sơ đã giải quyết trễ hạn trong thời gian 01/01 đến 15/11/2019;
Một số văn bản xin lỗi;
Thống kê danh mục số xã thực hiện đầy đủ, đúng quy định;
Kết hợp việc theo dõi tại Văn phòng UBND tỉnh.</t>
  </si>
  <si>
    <t>Số hồ sơ đã được cập nhật, số hóa trên phần mềm trong thời gian 01/01 đến 15/11/2019;
Thống kê danh mục số xã thực hiện đầy đủ, đúng quy định;
Kết hợp việc theo dõi tại Văn phòng UBND tỉnh.</t>
  </si>
  <si>
    <t>Số cá nhân, tổ chức đã được tạo tài khoản trong thời gian 01/01 đến 15/11/2019;
Thống kê danh mục số xã thực hiện đầy đủ, đúng quy định;
Kết hợp việc theo dõi tại Văn phòng UBND tỉnh.</t>
  </si>
  <si>
    <t>Hoàn thành từ 50% - 100% nhiệm vụ được giao theo kế hoạch thì điểm đánh giá được tính theo tỷ lệ % hoàn thành</t>
  </si>
  <si>
    <t>Hoàn thành dưới 50% nhiệm vụ được giao theo kế hoạch: 0</t>
  </si>
  <si>
    <t xml:space="preserve"> - Lập danh sách trích ngang các trường hợp được đề bạt, bổ nhiệm, bổ nhiệm lại trong kỳ báo cáo (ghi rõ các tiêu chuẩn, điều kiện theo quy định);
- Thống kê số lượng công chức, lãnh đạo tại các phòng ban, chuyên môn cấp huyện.</t>
  </si>
  <si>
    <t>Nếu đủ 3 điều kiện thì điểm đạt được là 0.5 điểm:  
- Các trường hợp bổ nhiệm lại (bầu lại) phải tuân thủ đúng tiêu chuẩn, điều kiện theo quy định; 
- Không vượt quá 2 cấp phó/đơn vị;
- Tổng số lượng lãnh đạo ít hơn số lượng công chức không giữ chức vụ lãnh đạo. 
Thiếu 1 trong 3 điều kiện thì điềm đánh giá là 0.</t>
  </si>
  <si>
    <t xml:space="preserve">Cung cấp các văn bản triển khai kiểm tra (kế hoạch kiểm tra, biên bản hoặc kết luận kiểm tra) các cơ chế, chính sách đã được phân cấp
Báo cáo thực hiện các quy định về phân cấp QLNN của ngành, lĩnh vực </t>
  </si>
  <si>
    <t xml:space="preserve">Cung cấp các văn bản kế hoạch kiểm tra, biên bản hoặc kết luận kiểm tra, báo cáo kết quả kiểm tra các cơ chế, chính sách đã được phân cấp
Báo cáo thực hiện các quy định về phân cấp QLNN của ngành, lĩnh vực </t>
  </si>
  <si>
    <t>Không chấm tiêu chí này</t>
  </si>
  <si>
    <t>- Sử dụng không vượt quá số lượng biên chế hành chính được giao, điểm đánh giá là 0.25 điểm;</t>
  </si>
  <si>
    <t>- Sử dụng không vượt quá số lượng người làm việc được giao, điểm đánh giá là 0.25 điểm;</t>
  </si>
  <si>
    <t xml:space="preserve">Tính tỷ lệ giảm biên chế so với năm 2015, nếu tỷ lệ: 
- Đạt từ 10% trở lên thì được đánh giá: 1.5 điểm;
- Đạt dưới 10% thì điểm đánh giá được tính theo công thức: (Tỷ lệ giảm biên chế) X 12.5  </t>
  </si>
  <si>
    <t>Có thực hiện được đánh giá; 0.25 điểm; 
Không thực hiện: 0 điểm</t>
  </si>
  <si>
    <t xml:space="preserve"> - Quyết định thành lập đoàn kiểm tra;
- Kế hoạch kiểm tra;
- Kết luận/ biên bản/ báo cáo kiểm tra</t>
  </si>
  <si>
    <t xml:space="preserve">Cung cấp các văn bản kế hoạch kiểm tra, biên bản hoặc kết luận kiểm tra, báo cáo kết quả kiểm tra các cơ chế, chính sách đã được phân cấp
Báo cáo thực hiện các quy định về phân cấp </t>
  </si>
  <si>
    <t>Tính tỷ lệ các vấn đề phát hiện được xử lý hoặc kiến nghị xử lý, nếu tỷ lệ: 
-  Đạt 100% thì được đánh giá: 0.5 điểm;
- Dưới 100% điểm đánh giá là 0 điểm.</t>
  </si>
  <si>
    <t xml:space="preserve">- Tờ trình Đề án VTVL đã trình hoặc phê duyệt </t>
  </si>
  <si>
    <t>Không chấm điểm tiêu chí này</t>
  </si>
  <si>
    <t>Xây dựng danh mục VTVL, bảng mô tả công việc và khung năng lực đã trình hoặc được phê duyệt</t>
  </si>
  <si>
    <t>- Có thực hiện đúng quy định điểm đánh giá là 0.5 điểm;
- Chưa đúng quy định: 0 điểm</t>
  </si>
  <si>
    <t>Báo cáo tuyển dụng công chức cấp xã năm 2019</t>
  </si>
  <si>
    <t>Báo cáo tuyển dụng viên chức năm 2019</t>
  </si>
  <si>
    <t>Các văn bản liên quan công tác tổ chức thăng hạng đã ban hành trong năm 2019</t>
  </si>
  <si>
    <t>Các văn bản liên quan đề nghị thi nâng ngạch công chức trong năm 2019</t>
  </si>
  <si>
    <t>Thống kê danh sách trích ngang bổ nhiệm mới năm 2019 của các phòng, ban, chuyên môn</t>
  </si>
  <si>
    <t>Thống kê danh sách trích ngang bổ nhiệm lại năm 2019 của các phòng, ban, chuyên môn</t>
  </si>
  <si>
    <t>Thống kê danh sách trích ngang phê chuẩn kết quả bầu cử lãnh đạo cấp xã năm 2019</t>
  </si>
  <si>
    <t>Thống kê danh sách trích ngang phê chuẩn kết quả bầu cử lãnh đạo nhiệm kỳ 2 cấp xã năm 2019</t>
  </si>
  <si>
    <t>- Bổ nhiệm mới đúng điều kiện, tiêu chuẩn, thì điểm đánh là 0.25 điểm;
- Bổ nhiệm lại đúng điều kiện, tiêu chuẩn, thì điểm đánh là 0.25 điểm.
- Phê chuẩn kết quả bầu cử đúng điều kiện, tiêu chuẩn, thì điểm đánh là 0.25 điểm.</t>
  </si>
  <si>
    <t>- Văn bản triển khai: công văn, kế hoạch;
- Các văn bản kiểm tra: biên bản hoặc kết luận kiểm tra;
- Báo cáo kết quả kiểm tra kỷ luật, kỷ cương
- Báo cáo chấp hành kỷ luật, kỷ cương của CC VC năm 2019</t>
  </si>
  <si>
    <t>- Có văn bản triển khai, thì được đánh giá 0.25 điểm;
- Có thực hiện kiểm tra và báo cáo kết quả kiểm tra đầy đủ, đúng tiến độ, thì đánh giá là 0.25 điểm</t>
  </si>
  <si>
    <t>- Có văn bản triển khai, thì được đánh giá 0.5 điểm;
- Có thực hiện kiểm tra và báo cáo kết quả kiểm tra đầy đủ, đúng tiến độ, thì đánh giá là 0.5 điểm</t>
  </si>
  <si>
    <t>Tính tỷ lệ việc hòan thành kế hoạch đào tạo, nếu:
- Hoàn thành từ 80% - 100% kế hoạch thì điểm đánh giá là: 0.5</t>
  </si>
  <si>
    <t>Báo cáo số lượng, chất lượng CB CC cấp xã đến ngày 15/10/2019</t>
  </si>
  <si>
    <t>Tính tỷ lệ chất lượng công chức cấp xã đạt chuẩn, nếu:
- Có 100% thì đánh giá là: 0.5 điểm;
- Từ 95 - dưới 100% thì đánh giá là 0,25 điểm;
- Dưới 95% thì đánh giá 0 điểm.</t>
  </si>
  <si>
    <t>Tính tỷ lệ chất lượng cán bộ cấp xã đạt chuẩn, nếu:
- Có 100% thì đánh giá là: 0.5 điểm;
- Từ 95 - dưới 100% thì đánh giá là 0,25 điểm;
- Dưới 95% thì đánh giá 0 điểm.</t>
  </si>
  <si>
    <t>Báo cáo tình hình thực hiện giải ngân kế hoạch vốn đầu tư năm 2018</t>
  </si>
  <si>
    <t>Tính tỷ lệ số vốn ngân sách nhà nước được giải ngân năm 2018 so với kế hoạch, nếu:
- Đạt từ 90% trở lên thì đánh giá là 1 điểm;
- Từ 60 - dưới 90% thì điểm đánh giá được tính theo công thức: (Tỷ lệ giải ngân KH đầu tư vốn NSNN) X 0.75
- Dưới 60% thì đánh giá là 0 điểm;</t>
  </si>
  <si>
    <t>Tính tỷ lệ số tiền kiến nghị sau thanh tra, kiểm tra về tải chính, nếu tỷ lệ thực hiện:
- 100% thì điểm đánh giá là: 1 điểm;
- Từ 80 - dưới 100% thì điểm đánh giá là 0.5 điểm;
- Dưới 80% thì điểm đánh giá là 0 điểm.</t>
  </si>
  <si>
    <t>Quy định về phân cấp quản lý tài sản công theo quy định của Luật Quản lý, sử dụng tài sản công</t>
  </si>
  <si>
    <t>- Đã ban hành: 0.5 điểm;
- Chưa ban hành: 0 điểm.</t>
  </si>
  <si>
    <t>Có thêm 01 đơn vị đảm bảo tự chủ chi thường xuyên so với năm 2017, thì điểm đánh giá là 0.5 điểm</t>
  </si>
  <si>
    <t>Có thêm 01 đơn vị tăng tỷ lệ % đảm bảo một phần chi thường xuyên so với năm 2017, thì điểm đánh giá là 0.5 điểm</t>
  </si>
  <si>
    <t xml:space="preserve">- Văn bản triển khai: công văn, kế hoạch;
- Các văn bản kiểm tra: biên bản hoặc kết luận kiểm tra;
- Báo cáo kết quả kiểm tra </t>
  </si>
  <si>
    <t>- Có thực hiện: 0.5 điểm;
- Không thực hiện: 0 điểm.</t>
  </si>
  <si>
    <t>Tính tỷ lệ giảm chi trực tiếp cho ngân sách so với năm 2015, nếu tỷ lệ:
- Đạt từ 10% trở lên thì điểm đánh giá là 1 điểm;
- Đạt tỷ lệ dưới 10% thì điểm đánh giá được tính theo công thức: (Tỷ lệ % giảm chi ngân sách) X 10 X 0.75</t>
  </si>
  <si>
    <t>Cung cấp số lượng hồ sơ được tiếp nhận qua dịch vụ bưu chính công ích và hồ sơ tiếp nhận của đơn vị tại TT PV HCC từ 01/1 đến 15/11/2019 (Phạm vi thống kê, đánh giá là các TTHC có phát sinh hồ sơ được tiếp nhận qua dịch vụ BCCI)</t>
  </si>
  <si>
    <t>Tính tỷ lệ số lượng hồ sơ được tiếp nhận qua dịch vụ bưu chính công ích, nếu:
- Từ 15% số hồ sơ trở lên thì đánh giá là 0.5 điểm;
- Từ 10 - dưới 15% số hồ sơ thì đánh giá là 0.25 điểm;
- Dưới 10% số hồ sơ thì đánh giá là 0 điểm.</t>
  </si>
  <si>
    <t>Tính tỷ lệ số lượng hồ sơ giải quyết được trả qua dịch vụ bưu chính công ích, nếu:
- Từ 15% số hồ sơ trở lên thì đánh giá là 0.5 điểm;
- Từ 10 - dưới 15% số hồ sơ thì đánh giá là 0.25 điểm;
- Dưới 10% số hồ sơ thì đánh giá là 0 điểm.</t>
  </si>
  <si>
    <t>Cung cấp số lượng hồ sơ giải quyết đã được trả qua dịch vụ bưu chính công ích và hồ sơ đã giải quyết của đơn vị từ 01/1 đến 15/11/2019 (Phạm vi thống kê, đánh giá là các TTHC có phát sinh hồ sơ được tiếp nhận qua dịch vụ BCCI)</t>
  </si>
  <si>
    <t>Từ 15% hồ sơ TTHC được tiếp nhận qua dịch vụ BCCI tại UBND cấp xã: 0.25</t>
  </si>
  <si>
    <t>Cung cấp số lượng hồ sơ được tiếp nhận qua dịch vụ bưu chính công ích và hồ sơ tiếp nhận của đơn vị tại TT HCC từ 01/1 đến 15/11/2019 (Phạm vi thống kê, đánh giá là các TTHC có phát sinh hồ sơ được tiếp nhận qua dịch vụ BCCI)</t>
  </si>
  <si>
    <t>Cung cấp số lượng hồ sơ được tiếp nhận qua dịch vụ bưu chính công ích và hồ sơ tiếp nhận của đơn vị tại UBND cấp xã từ 01/1 đến 15/11/2019 (Phạm vi thống kê, đánh giá là các TTHC có phát sinh hồ sơ được tiếp nhận qua dịch vụ BCCI)</t>
  </si>
  <si>
    <t>Tính tỷ lệ số lượng hồ sơ được tiếp nhận qua dịch vụ bưu chính công ích, nếu:
- Từ 15% số hồ sơ trở lên thì đánh giá là 0.25 điểm;
- Dưới 15% số hồ sơ thì đánh giá là 0 điểm.</t>
  </si>
  <si>
    <t>"Thống kê danh mục văn bản thông báo gửi đến Sở Khoa học và công nghệ (số, ký hiệu, thời gian, trích yếu văn bản)
- Hình ảnh niêm yết tại cơ quan, hình ảnh (hoặc đường dẫn) đăng tải trên trang thông tin điện tử</t>
  </si>
  <si>
    <t> Báo cáo năm 2019 về việc triển khai xây dựng, áp dụng, duy trì và cải tiến hệ thống quản lý chất lượng theo TCVN theo mẫu hướng dẫn
Lập danh sách UBND các xã, phường, thị trấn thực hiện đúng việc duy trì cải tiến ISO (đầy đủ các bước: Lập kế hoạch triển khai ISO  năm 2019; + có báo cáo tổng hợp kết quả rà soát, cập nhật +Các biên bản họp xem xét lãnh đạo năm 2019 + Báo cáo tổng hợp đánh giá nội bộ năm 2019)
Kết quả kiểm tra, theo dõi của Sở Khoa học và Công nghệ năm 2019</t>
  </si>
  <si>
    <t>Tính tỷ lệ số lượng đơn vị cấp xã thực hiện tốt, nếu:
- Từ 90% số đơn vị trở lên thì đánh giá là 0.5 điểm;
- Từ 70 - dưới 90% số đơn vị thì đánh giá là 0.25 điểm;
- Dưới 70% số đơn vị thì đánh giá là 0 điểm.</t>
  </si>
  <si>
    <t> Báo cáo năm 2019 về việc triển khai xây dựng, áp dụng, duy trì và cải tiến hệ thống quản lý chất lượng theo TCVN theo mẫu hướng dẫn
Lập danh sách phòng ban, chuyên môn cấp huyện thực hiện đúng việc duy trì cải tiến ISO (đầy đủ các bước: Lập kế hoạch triển khai ISO  năm 2019; + có báo cáo tổng hợp kết quả rà soát, cập nhật +Các biên bản họp xem xét lãnh đạo năm 2019 + Báo cáo tổng hợp đánh giá nội bộ năm 2019)
Kết quả kiểm tra, theo dõi của Sở Khoa học và Công nghệ năm 2019</t>
  </si>
  <si>
    <t>Tính tỷ lệ số lượng đơn vị thực hiện tốt, nếu:
- Đạt 100% số đơn vị trở lên thì đánh giá là 0.5 điểm;
- Dưới 100% số đơn vị thì đánh giá là 0 điểm.</t>
  </si>
  <si>
    <t xml:space="preserve">- Thống kê danh sách các dự án đầu tư và tổng vốn đăng ký đầu tư năm 2019;
- Cung cấp các Quyết định, Giấy chứng nhận đăng ký đầu tư có liên quan; </t>
  </si>
  <si>
    <t>Tính tỷ lệ tổng vốn đầu tư năm 2019 so với năm 2019, nếu:
- Cao hơn thì đánh giá là 1 điểm;
- Bằng với năm 2018 thì đánh giá là 0.5 điểm;
- Thấp hơn năm 2018 thì đánh giá là 0 điểm.</t>
  </si>
  <si>
    <t>Báo cáo tình hình thực hiện kế hoạch phát triển KTXH năm 2018;
Nghị quyết kế hoạch giao thu ngân sách năm 2018 của HĐND tỉnh</t>
  </si>
  <si>
    <t>Tính tỷ lệ thực hiện thu ngân sách năm 2018, nếu:
- Vượt từ 5% trở lên thì đánh giá là 1.5 điểm;
- Vượt từ 2 - dưới 5% thì đánh giá là 1 điểm;
- Đạt hoặc vượt dưới 2% thì đánh giá là 0.5 điểm;
- không hoàn thành chỉ tiêu thì đánh giá là 0 điểm.</t>
  </si>
  <si>
    <t>Tính tỷ lệ tăng danh nghiệp và hộ kinh doanh cá thể của năm 2018 so với năm 2017, nếu:
- Tăng 30% trở lên thì đánh giá là 1.5 điểm;
- Tăng từ 10 - dưới 30% thì đánh giá được tính theo công thức: (tỷ lệ tăng) x 1.25 x 3
- Dưới 10% thì đánh giá là 0 điểm.</t>
  </si>
  <si>
    <t>Báo cáo tình hình thực hiện kế hoạch phát triển KTXH năm 2017 và nhiệm vụ, kế hoạch năm 2018;
Báo cáo tình hình phát trển danh nghiệp năm 2018</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</si>
</sst>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57">
    <font>
      <sz val="14"/>
      <color theme="1"/>
      <name val="Times New Roman"/>
      <family val="2"/>
    </font>
    <font>
      <sz val="11"/>
      <color indexed="8"/>
      <name val="Calibri"/>
      <family val="2"/>
    </font>
    <font>
      <sz val="14"/>
      <color indexed="8"/>
      <name val="Times New Roman"/>
      <family val="2"/>
    </font>
    <font>
      <sz val="8"/>
      <name val="Times New Roman"/>
      <family val="2"/>
    </font>
    <font>
      <b/>
      <sz val="13"/>
      <name val="Times New Roman"/>
      <family val="1"/>
    </font>
    <font>
      <i/>
      <sz val="13"/>
      <name val="Times New Roman"/>
      <family val="1"/>
    </font>
    <font>
      <sz val="13"/>
      <name val="Times New Roman"/>
      <family val="1"/>
    </font>
    <font>
      <b/>
      <i/>
      <sz val="13"/>
      <name val="Times New Roman"/>
      <family val="1"/>
    </font>
    <font>
      <b/>
      <sz val="12"/>
      <name val="Times New Roman"/>
      <family val="1"/>
    </font>
    <font>
      <sz val="12"/>
      <name val="Times New Roman"/>
      <family val="1"/>
    </font>
    <font>
      <i/>
      <sz val="12"/>
      <name val="Times New Roman"/>
      <family val="1"/>
    </font>
    <font>
      <b/>
      <i/>
      <sz val="12"/>
      <name val="Times New Roman"/>
      <family val="1"/>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i/>
      <sz val="13"/>
      <color indexed="8"/>
      <name val="Times New Roman"/>
      <family val="1"/>
    </font>
    <font>
      <sz val="13"/>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Times New Roman"/>
      <family val="1"/>
    </font>
    <font>
      <sz val="13"/>
      <color theme="1"/>
      <name val="Times New Roman"/>
      <family val="1"/>
    </font>
    <font>
      <i/>
      <sz val="13"/>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59999001026153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179"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6" fontId="2" fillId="0" borderId="0" applyFont="0" applyFill="0" applyBorder="0" applyAlignment="0" applyProtection="0"/>
    <xf numFmtId="0" fontId="39" fillId="27" borderId="2"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2" fillId="31" borderId="7" applyNumberFormat="0" applyFont="0" applyAlignment="0" applyProtection="0"/>
    <xf numFmtId="0" fontId="50" fillId="26" borderId="8" applyNumberFormat="0" applyAlignment="0" applyProtection="0"/>
    <xf numFmtId="9" fontId="2"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1">
    <xf numFmtId="0" fontId="0" fillId="0" borderId="0" xfId="0" applyAlignment="1">
      <alignment/>
    </xf>
    <xf numFmtId="0" fontId="4"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justify" vertical="center" wrapText="1"/>
    </xf>
    <xf numFmtId="0" fontId="6" fillId="0" borderId="10" xfId="0" applyFont="1" applyFill="1" applyBorder="1" applyAlignment="1">
      <alignment horizontal="center" vertical="center" wrapText="1"/>
    </xf>
    <xf numFmtId="0" fontId="6" fillId="0" borderId="0" xfId="0" applyFont="1" applyFill="1" applyAlignment="1">
      <alignment vertical="center" wrapText="1"/>
    </xf>
    <xf numFmtId="0" fontId="4" fillId="0" borderId="0" xfId="0" applyFont="1" applyFill="1" applyAlignment="1">
      <alignment vertical="center" wrapText="1"/>
    </xf>
    <xf numFmtId="0" fontId="6" fillId="32" borderId="0" xfId="0" applyFont="1" applyFill="1" applyAlignment="1">
      <alignment vertical="center" wrapText="1"/>
    </xf>
    <xf numFmtId="0" fontId="4" fillId="0" borderId="10" xfId="0" applyFont="1" applyFill="1" applyBorder="1" applyAlignment="1">
      <alignment vertical="center" wrapText="1"/>
    </xf>
    <xf numFmtId="0" fontId="4" fillId="0" borderId="10" xfId="0" applyFont="1" applyBorder="1" applyAlignment="1">
      <alignment horizontal="justify" vertical="center" wrapText="1"/>
    </xf>
    <xf numFmtId="0" fontId="4" fillId="0" borderId="10" xfId="0" applyFont="1" applyBorder="1" applyAlignment="1">
      <alignment horizontal="center" vertical="center" wrapText="1"/>
    </xf>
    <xf numFmtId="0" fontId="6" fillId="0" borderId="10" xfId="0" applyFont="1" applyBorder="1" applyAlignment="1">
      <alignment vertical="center" wrapText="1"/>
    </xf>
    <xf numFmtId="0" fontId="4" fillId="0" borderId="10" xfId="0" applyFont="1" applyBorder="1" applyAlignment="1">
      <alignment vertical="center" wrapText="1"/>
    </xf>
    <xf numFmtId="0" fontId="7" fillId="0" borderId="10" xfId="0" applyFont="1" applyBorder="1" applyAlignment="1">
      <alignment horizontal="justify"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6" fillId="0" borderId="10" xfId="0" applyFont="1" applyBorder="1" applyAlignment="1">
      <alignment horizontal="justify" vertical="center" wrapText="1"/>
    </xf>
    <xf numFmtId="0" fontId="6" fillId="0" borderId="10" xfId="0" applyFont="1" applyBorder="1" applyAlignment="1">
      <alignment horizontal="center" vertical="center" wrapText="1"/>
    </xf>
    <xf numFmtId="0" fontId="5" fillId="0" borderId="10" xfId="0" applyFont="1" applyBorder="1" applyAlignment="1">
      <alignment horizontal="justify"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7" fillId="32" borderId="10" xfId="0" applyFont="1" applyFill="1" applyBorder="1" applyAlignment="1">
      <alignment horizontal="justify" vertical="center" wrapText="1"/>
    </xf>
    <xf numFmtId="0" fontId="6" fillId="32" borderId="10" xfId="0" applyFont="1" applyFill="1" applyBorder="1" applyAlignment="1">
      <alignment vertical="center" wrapText="1"/>
    </xf>
    <xf numFmtId="0" fontId="4" fillId="32" borderId="10" xfId="0" applyFont="1" applyFill="1" applyBorder="1" applyAlignment="1">
      <alignment vertical="center" wrapText="1"/>
    </xf>
    <xf numFmtId="0" fontId="7" fillId="32" borderId="10" xfId="0" applyFont="1" applyFill="1" applyBorder="1" applyAlignment="1">
      <alignment horizontal="center" vertical="center" wrapText="1"/>
    </xf>
    <xf numFmtId="0" fontId="4" fillId="0" borderId="10" xfId="0" applyFont="1" applyBorder="1" applyAlignment="1">
      <alignment horizontal="right" vertical="center" wrapText="1"/>
    </xf>
    <xf numFmtId="0" fontId="6" fillId="0" borderId="10" xfId="0" applyFont="1" applyBorder="1" applyAlignment="1">
      <alignment horizontal="right" vertical="center" wrapText="1"/>
    </xf>
    <xf numFmtId="0" fontId="5" fillId="32" borderId="10" xfId="0" applyFont="1" applyFill="1" applyBorder="1" applyAlignment="1">
      <alignment horizontal="justify" vertical="center" wrapText="1"/>
    </xf>
    <xf numFmtId="49" fontId="4" fillId="0" borderId="10" xfId="0" applyNumberFormat="1" applyFont="1" applyFill="1" applyBorder="1" applyAlignment="1">
      <alignment horizontal="center" vertical="center" wrapText="1"/>
    </xf>
    <xf numFmtId="0" fontId="7" fillId="0" borderId="10" xfId="0" applyFont="1" applyBorder="1" applyAlignment="1">
      <alignment horizontal="left" vertical="center" wrapText="1"/>
    </xf>
    <xf numFmtId="49" fontId="6" fillId="0" borderId="10" xfId="0" applyNumberFormat="1" applyFont="1" applyFill="1" applyBorder="1" applyAlignment="1">
      <alignment horizontal="left" vertical="center" wrapText="1"/>
    </xf>
    <xf numFmtId="0" fontId="6" fillId="0" borderId="10" xfId="0" applyFont="1" applyBorder="1" applyAlignment="1">
      <alignment horizontal="left" vertical="center" wrapText="1"/>
    </xf>
    <xf numFmtId="49" fontId="6" fillId="0" borderId="0" xfId="0" applyNumberFormat="1" applyFont="1" applyFill="1" applyAlignment="1">
      <alignment horizontal="left" vertical="center" wrapText="1"/>
    </xf>
    <xf numFmtId="0" fontId="7" fillId="0" borderId="10" xfId="0"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6" fillId="32" borderId="10" xfId="0" applyFont="1" applyFill="1" applyBorder="1" applyAlignment="1">
      <alignment horizontal="justify" vertical="center" wrapText="1"/>
    </xf>
    <xf numFmtId="49" fontId="5" fillId="0" borderId="10" xfId="0" applyNumberFormat="1" applyFont="1" applyFill="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0" fontId="6" fillId="32" borderId="10" xfId="0" applyFont="1" applyFill="1" applyBorder="1" applyAlignment="1">
      <alignment horizontal="left" vertical="center" wrapText="1"/>
    </xf>
    <xf numFmtId="0" fontId="7" fillId="32" borderId="10" xfId="0" applyFont="1" applyFill="1" applyBorder="1" applyAlignment="1">
      <alignment horizontal="left" vertical="center" wrapText="1"/>
    </xf>
    <xf numFmtId="0" fontId="6" fillId="0" borderId="0" xfId="0" applyFont="1" applyFill="1" applyBorder="1" applyAlignment="1">
      <alignment vertical="center" wrapText="1"/>
    </xf>
    <xf numFmtId="49" fontId="4" fillId="0" borderId="0" xfId="0" applyNumberFormat="1" applyFont="1" applyFill="1" applyBorder="1" applyAlignment="1">
      <alignment horizontal="left"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9" fillId="0" borderId="10" xfId="0" applyFont="1" applyFill="1" applyBorder="1" applyAlignment="1">
      <alignmen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49" fontId="8" fillId="0" borderId="10" xfId="0" applyNumberFormat="1" applyFont="1" applyFill="1" applyBorder="1" applyAlignment="1">
      <alignment horizontal="center" vertical="center" wrapText="1"/>
    </xf>
    <xf numFmtId="0" fontId="9" fillId="0" borderId="0" xfId="0" applyFont="1" applyFill="1" applyAlignment="1">
      <alignment vertical="center" wrapText="1"/>
    </xf>
    <xf numFmtId="49" fontId="8" fillId="0" borderId="10" xfId="0" applyNumberFormat="1" applyFont="1" applyFill="1" applyBorder="1" applyAlignment="1">
      <alignment horizontal="left" vertical="center" wrapText="1"/>
    </xf>
    <xf numFmtId="0" fontId="9" fillId="0" borderId="10" xfId="0" applyFont="1" applyFill="1" applyBorder="1" applyAlignment="1">
      <alignment horizontal="left" vertical="center" wrapText="1"/>
    </xf>
    <xf numFmtId="0" fontId="8" fillId="0" borderId="0" xfId="0" applyFont="1" applyFill="1" applyAlignment="1">
      <alignment vertical="center" wrapText="1"/>
    </xf>
    <xf numFmtId="0" fontId="10" fillId="0" borderId="10" xfId="0" applyFont="1" applyFill="1" applyBorder="1" applyAlignment="1">
      <alignment horizontal="justify"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justify" vertical="center" wrapText="1"/>
    </xf>
    <xf numFmtId="0" fontId="11"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11" fillId="0" borderId="0" xfId="0" applyFont="1" applyFill="1" applyAlignment="1">
      <alignment vertical="center" wrapText="1"/>
    </xf>
    <xf numFmtId="0" fontId="9" fillId="0" borderId="10" xfId="0" applyFont="1" applyFill="1" applyBorder="1" applyAlignment="1">
      <alignment horizontal="center" vertical="center" wrapText="1"/>
    </xf>
    <xf numFmtId="49" fontId="11"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1" fontId="9" fillId="0" borderId="10"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9" fillId="0" borderId="0" xfId="0" applyNumberFormat="1" applyFont="1" applyFill="1" applyAlignment="1">
      <alignment horizontal="left" vertical="center" wrapText="1"/>
    </xf>
    <xf numFmtId="0" fontId="4" fillId="33" borderId="10" xfId="0" applyFont="1" applyFill="1" applyBorder="1" applyAlignment="1">
      <alignment horizontal="center" vertical="center" wrapText="1"/>
    </xf>
    <xf numFmtId="0" fontId="9" fillId="0" borderId="10" xfId="0" applyFont="1" applyFill="1" applyBorder="1" applyAlignment="1" quotePrefix="1">
      <alignment vertical="center" wrapText="1"/>
    </xf>
    <xf numFmtId="0" fontId="5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justify"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justify" vertical="center" wrapText="1"/>
    </xf>
    <xf numFmtId="0" fontId="11" fillId="0" borderId="10" xfId="0" applyFont="1" applyFill="1" applyBorder="1" applyAlignment="1">
      <alignment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5" fillId="0" borderId="11" xfId="0" applyFont="1" applyBorder="1" applyAlignment="1">
      <alignment horizontal="justify" vertical="center" wrapText="1"/>
    </xf>
    <xf numFmtId="0" fontId="6" fillId="0" borderId="11" xfId="0" applyFont="1" applyBorder="1" applyAlignment="1">
      <alignment vertical="center" wrapText="1"/>
    </xf>
    <xf numFmtId="0" fontId="4" fillId="0" borderId="11" xfId="0" applyFont="1" applyBorder="1" applyAlignment="1">
      <alignment vertical="center" wrapText="1"/>
    </xf>
    <xf numFmtId="0" fontId="9" fillId="0" borderId="10" xfId="0" applyFont="1" applyFill="1" applyBorder="1" applyAlignment="1" quotePrefix="1">
      <alignment vertical="center" wrapText="1"/>
    </xf>
    <xf numFmtId="0" fontId="12" fillId="0" borderId="10" xfId="0" applyFont="1" applyFill="1" applyBorder="1" applyAlignment="1">
      <alignment vertical="center" wrapText="1"/>
    </xf>
    <xf numFmtId="0" fontId="9" fillId="0" borderId="10" xfId="0" applyFont="1" applyFill="1" applyBorder="1" applyAlignment="1">
      <alignment vertical="center" wrapText="1"/>
    </xf>
    <xf numFmtId="0" fontId="9" fillId="0" borderId="10"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0" borderId="10" xfId="0" applyFont="1" applyFill="1" applyBorder="1" applyAlignment="1">
      <alignment horizontal="justify" vertical="center"/>
    </xf>
    <xf numFmtId="0" fontId="12" fillId="0" borderId="10" xfId="0" applyFont="1" applyFill="1" applyBorder="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49" fontId="9" fillId="0" borderId="12" xfId="0" applyNumberFormat="1" applyFont="1" applyFill="1" applyBorder="1" applyAlignment="1">
      <alignment horizontal="left" vertical="center" wrapText="1"/>
    </xf>
    <xf numFmtId="0" fontId="9" fillId="0" borderId="13" xfId="0" applyFont="1" applyFill="1" applyBorder="1" applyAlignment="1">
      <alignment vertical="center" wrapText="1"/>
    </xf>
    <xf numFmtId="49" fontId="8" fillId="0" borderId="0" xfId="0" applyNumberFormat="1" applyFont="1" applyFill="1" applyAlignment="1">
      <alignment horizontal="center" vertical="center" wrapText="1"/>
    </xf>
    <xf numFmtId="0" fontId="9" fillId="0" borderId="0" xfId="0" applyFont="1" applyFill="1" applyAlignment="1">
      <alignment horizontal="center" vertical="center" wrapText="1"/>
    </xf>
    <xf numFmtId="49" fontId="9" fillId="0" borderId="0" xfId="0" applyNumberFormat="1" applyFont="1" applyFill="1" applyAlignment="1">
      <alignment horizontal="center" vertical="center" wrapText="1"/>
    </xf>
    <xf numFmtId="49" fontId="8"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Alignment="1">
      <alignment vertical="center" wrapText="1"/>
    </xf>
    <xf numFmtId="49" fontId="8" fillId="0" borderId="10" xfId="0" applyNumberFormat="1" applyFont="1" applyFill="1" applyBorder="1" applyAlignment="1">
      <alignment horizontal="left" vertical="center" wrapText="1"/>
    </xf>
    <xf numFmtId="0" fontId="9" fillId="0" borderId="10" xfId="0" applyFont="1" applyFill="1" applyBorder="1" applyAlignment="1">
      <alignment horizontal="left" vertical="center" wrapText="1"/>
    </xf>
    <xf numFmtId="49"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0" fontId="10"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0" fontId="6" fillId="0" borderId="10" xfId="0" applyFont="1" applyFill="1" applyBorder="1" applyAlignment="1" quotePrefix="1">
      <alignment horizontal="justify" vertical="center" wrapText="1"/>
    </xf>
    <xf numFmtId="0" fontId="0" fillId="0" borderId="10" xfId="0" applyFont="1" applyBorder="1" applyAlignment="1">
      <alignment vertical="center"/>
    </xf>
    <xf numFmtId="0" fontId="6" fillId="0" borderId="11" xfId="0" applyFont="1" applyFill="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6" fillId="0" borderId="11" xfId="0" applyFont="1" applyFill="1" applyBorder="1" applyAlignment="1" quotePrefix="1">
      <alignment vertical="center" wrapText="1"/>
    </xf>
    <xf numFmtId="0" fontId="9" fillId="0" borderId="11" xfId="0" applyFont="1" applyFill="1" applyBorder="1" applyAlignment="1">
      <alignment vertical="center" wrapText="1"/>
    </xf>
    <xf numFmtId="0" fontId="12" fillId="0" borderId="14" xfId="0" applyFont="1" applyFill="1" applyBorder="1" applyAlignment="1">
      <alignment vertical="center" wrapText="1"/>
    </xf>
    <xf numFmtId="0" fontId="12" fillId="0" borderId="15" xfId="0" applyFont="1" applyFill="1" applyBorder="1" applyAlignment="1">
      <alignment vertical="center" wrapText="1"/>
    </xf>
    <xf numFmtId="0" fontId="9" fillId="0" borderId="11" xfId="0" applyFont="1" applyFill="1" applyBorder="1" applyAlignment="1" quotePrefix="1">
      <alignment vertical="center" wrapText="1"/>
    </xf>
    <xf numFmtId="0" fontId="9" fillId="0" borderId="14" xfId="0" applyFont="1" applyFill="1" applyBorder="1" applyAlignment="1">
      <alignment vertical="center" wrapText="1"/>
    </xf>
    <xf numFmtId="0" fontId="9" fillId="0" borderId="15" xfId="0" applyFont="1" applyFill="1" applyBorder="1" applyAlignment="1">
      <alignment vertical="center" wrapText="1"/>
    </xf>
    <xf numFmtId="0" fontId="9" fillId="0" borderId="11" xfId="0" applyFont="1" applyFill="1" applyBorder="1" applyAlignment="1">
      <alignment horizontal="justify" vertical="center" wrapText="1"/>
    </xf>
    <xf numFmtId="0" fontId="6" fillId="0" borderId="11"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6" fillId="0" borderId="15" xfId="0" applyFont="1" applyFill="1" applyBorder="1" applyAlignment="1">
      <alignment horizontal="justify" vertical="center" wrapText="1"/>
    </xf>
    <xf numFmtId="0" fontId="6" fillId="0" borderId="14" xfId="0" applyFont="1" applyFill="1" applyBorder="1" applyAlignment="1">
      <alignment horizontal="justify" vertical="center"/>
    </xf>
    <xf numFmtId="0" fontId="12" fillId="0" borderId="15" xfId="0" applyFont="1" applyFill="1" applyBorder="1" applyAlignment="1">
      <alignment vertical="center"/>
    </xf>
    <xf numFmtId="0" fontId="6" fillId="32" borderId="11" xfId="0" applyFont="1" applyFill="1" applyBorder="1" applyAlignment="1">
      <alignment vertical="center" wrapText="1"/>
    </xf>
    <xf numFmtId="0" fontId="6" fillId="0" borderId="11" xfId="0" applyFont="1" applyBorder="1" applyAlignment="1">
      <alignment horizontal="justify" vertical="center" wrapText="1"/>
    </xf>
    <xf numFmtId="49" fontId="6" fillId="0" borderId="12" xfId="0" applyNumberFormat="1" applyFont="1" applyFill="1" applyBorder="1" applyAlignment="1">
      <alignment horizontal="left" vertical="center" wrapText="1"/>
    </xf>
    <xf numFmtId="0" fontId="55" fillId="0" borderId="13" xfId="0" applyFont="1" applyBorder="1" applyAlignment="1">
      <alignment vertical="center" wrapText="1"/>
    </xf>
    <xf numFmtId="0" fontId="6" fillId="0" borderId="10" xfId="0" applyFont="1" applyFill="1" applyBorder="1" applyAlignment="1">
      <alignment vertical="center" wrapText="1"/>
    </xf>
    <xf numFmtId="0" fontId="6" fillId="0" borderId="10" xfId="0" applyFont="1" applyBorder="1" applyAlignment="1">
      <alignment vertical="center" wrapText="1"/>
    </xf>
    <xf numFmtId="0" fontId="55" fillId="0" borderId="10" xfId="0" applyFont="1" applyBorder="1" applyAlignment="1">
      <alignment vertical="center" wrapText="1"/>
    </xf>
    <xf numFmtId="0" fontId="6" fillId="0" borderId="10" xfId="0" applyFont="1" applyBorder="1" applyAlignment="1">
      <alignment horizontal="justify" vertical="center" wrapText="1"/>
    </xf>
    <xf numFmtId="49" fontId="6" fillId="0" borderId="0" xfId="0" applyNumberFormat="1" applyFont="1" applyFill="1" applyAlignment="1">
      <alignment horizontal="center" vertical="center" wrapText="1"/>
    </xf>
    <xf numFmtId="0" fontId="55" fillId="0" borderId="0" xfId="0" applyFont="1" applyAlignment="1">
      <alignment horizontal="center" vertical="center" wrapText="1"/>
    </xf>
    <xf numFmtId="0" fontId="5" fillId="0" borderId="10" xfId="0" applyFont="1" applyBorder="1" applyAlignment="1">
      <alignment horizontal="left" vertical="center" wrapText="1"/>
    </xf>
    <xf numFmtId="0" fontId="5" fillId="32" borderId="10" xfId="0" applyFont="1" applyFill="1" applyBorder="1" applyAlignment="1">
      <alignment horizontal="left" vertical="center" wrapText="1"/>
    </xf>
    <xf numFmtId="0" fontId="56" fillId="0" borderId="10" xfId="0" applyFont="1" applyBorder="1" applyAlignment="1">
      <alignment horizontal="left" vertical="center" wrapText="1"/>
    </xf>
    <xf numFmtId="49" fontId="4" fillId="0" borderId="10" xfId="0" applyNumberFormat="1" applyFont="1" applyFill="1" applyBorder="1" applyAlignment="1">
      <alignment horizontal="left" vertical="center" wrapText="1"/>
    </xf>
    <xf numFmtId="0" fontId="6"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0" borderId="10" xfId="0" applyFont="1" applyBorder="1" applyAlignment="1">
      <alignment horizontal="justify" vertical="center" wrapText="1"/>
    </xf>
    <xf numFmtId="49"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10" xfId="0" applyFont="1" applyBorder="1" applyAlignment="1">
      <alignment horizontal="center" vertical="center" wrapText="1"/>
    </xf>
    <xf numFmtId="0" fontId="4" fillId="0" borderId="10" xfId="0" applyFont="1" applyBorder="1" applyAlignment="1">
      <alignment horizontal="right" vertical="center" wrapText="1"/>
    </xf>
    <xf numFmtId="0" fontId="4" fillId="0" borderId="10" xfId="0" applyFont="1" applyBorder="1" applyAlignment="1">
      <alignment vertical="center" wrapText="1"/>
    </xf>
    <xf numFmtId="0" fontId="7" fillId="0" borderId="10" xfId="0" applyFont="1" applyBorder="1" applyAlignment="1">
      <alignment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Alignment="1">
      <alignment vertical="center" wrapText="1"/>
    </xf>
    <xf numFmtId="49" fontId="4" fillId="0" borderId="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justify" vertical="center" wrapText="1"/>
    </xf>
    <xf numFmtId="0" fontId="54" fillId="0" borderId="0" xfId="0" applyFont="1" applyAlignment="1">
      <alignment horizontal="left"/>
    </xf>
    <xf numFmtId="0" fontId="54" fillId="0" borderId="16"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2333625</xdr:colOff>
      <xdr:row>2</xdr:row>
      <xdr:rowOff>47625</xdr:rowOff>
    </xdr:from>
    <xdr:ext cx="180975" cy="266700"/>
    <xdr:sp fLocksText="0">
      <xdr:nvSpPr>
        <xdr:cNvPr id="1" name="TextBox 1"/>
        <xdr:cNvSpPr txBox="1">
          <a:spLocks noChangeArrowheads="1"/>
        </xdr:cNvSpPr>
      </xdr:nvSpPr>
      <xdr:spPr>
        <a:xfrm>
          <a:off x="2686050" y="44767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2333625</xdr:colOff>
      <xdr:row>204</xdr:row>
      <xdr:rowOff>0</xdr:rowOff>
    </xdr:from>
    <xdr:ext cx="190500" cy="257175"/>
    <xdr:sp fLocksText="0">
      <xdr:nvSpPr>
        <xdr:cNvPr id="2" name="TextBox 2"/>
        <xdr:cNvSpPr txBox="1">
          <a:spLocks noChangeArrowheads="1"/>
        </xdr:cNvSpPr>
      </xdr:nvSpPr>
      <xdr:spPr>
        <a:xfrm>
          <a:off x="2686050" y="86582250"/>
          <a:ext cx="190500" cy="25717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2333625</xdr:colOff>
      <xdr:row>204</xdr:row>
      <xdr:rowOff>0</xdr:rowOff>
    </xdr:from>
    <xdr:ext cx="190500" cy="257175"/>
    <xdr:sp fLocksText="0">
      <xdr:nvSpPr>
        <xdr:cNvPr id="3" name="TextBox 3"/>
        <xdr:cNvSpPr txBox="1">
          <a:spLocks noChangeArrowheads="1"/>
        </xdr:cNvSpPr>
      </xdr:nvSpPr>
      <xdr:spPr>
        <a:xfrm>
          <a:off x="2686050" y="86582250"/>
          <a:ext cx="190500" cy="25717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2333625</xdr:colOff>
      <xdr:row>204</xdr:row>
      <xdr:rowOff>0</xdr:rowOff>
    </xdr:from>
    <xdr:ext cx="190500" cy="257175"/>
    <xdr:sp fLocksText="0">
      <xdr:nvSpPr>
        <xdr:cNvPr id="4" name="TextBox 4"/>
        <xdr:cNvSpPr txBox="1">
          <a:spLocks noChangeArrowheads="1"/>
        </xdr:cNvSpPr>
      </xdr:nvSpPr>
      <xdr:spPr>
        <a:xfrm>
          <a:off x="2686050" y="86582250"/>
          <a:ext cx="190500" cy="25717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2333625</xdr:colOff>
      <xdr:row>204</xdr:row>
      <xdr:rowOff>0</xdr:rowOff>
    </xdr:from>
    <xdr:ext cx="190500" cy="257175"/>
    <xdr:sp fLocksText="0">
      <xdr:nvSpPr>
        <xdr:cNvPr id="5" name="TextBox 5"/>
        <xdr:cNvSpPr txBox="1">
          <a:spLocks noChangeArrowheads="1"/>
        </xdr:cNvSpPr>
      </xdr:nvSpPr>
      <xdr:spPr>
        <a:xfrm>
          <a:off x="2686050" y="86582250"/>
          <a:ext cx="190500" cy="25717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2333625</xdr:colOff>
      <xdr:row>316</xdr:row>
      <xdr:rowOff>47625</xdr:rowOff>
    </xdr:from>
    <xdr:ext cx="180975" cy="266700"/>
    <xdr:sp fLocksText="0">
      <xdr:nvSpPr>
        <xdr:cNvPr id="6" name="TextBox 6"/>
        <xdr:cNvSpPr txBox="1">
          <a:spLocks noChangeArrowheads="1"/>
        </xdr:cNvSpPr>
      </xdr:nvSpPr>
      <xdr:spPr>
        <a:xfrm>
          <a:off x="2686050" y="1200340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0</xdr:row>
      <xdr:rowOff>0</xdr:rowOff>
    </xdr:from>
    <xdr:ext cx="190500" cy="266700"/>
    <xdr:sp fLocksText="0">
      <xdr:nvSpPr>
        <xdr:cNvPr id="7" name="TextBox 8"/>
        <xdr:cNvSpPr txBox="1">
          <a:spLocks noChangeArrowheads="1"/>
        </xdr:cNvSpPr>
      </xdr:nvSpPr>
      <xdr:spPr>
        <a:xfrm>
          <a:off x="352425" y="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0</xdr:rowOff>
    </xdr:from>
    <xdr:ext cx="190500" cy="247650"/>
    <xdr:sp fLocksText="0">
      <xdr:nvSpPr>
        <xdr:cNvPr id="1" name="TextBox 1"/>
        <xdr:cNvSpPr txBox="1">
          <a:spLocks noChangeArrowheads="1"/>
        </xdr:cNvSpPr>
      </xdr:nvSpPr>
      <xdr:spPr>
        <a:xfrm>
          <a:off x="409575" y="0"/>
          <a:ext cx="190500" cy="24765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2</xdr:row>
      <xdr:rowOff>38100</xdr:rowOff>
    </xdr:from>
    <xdr:ext cx="190500" cy="247650"/>
    <xdr:sp fLocksText="0">
      <xdr:nvSpPr>
        <xdr:cNvPr id="2" name="TextBox 2"/>
        <xdr:cNvSpPr txBox="1">
          <a:spLocks noChangeArrowheads="1"/>
        </xdr:cNvSpPr>
      </xdr:nvSpPr>
      <xdr:spPr>
        <a:xfrm>
          <a:off x="409575" y="457200"/>
          <a:ext cx="190500" cy="24765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2</xdr:row>
      <xdr:rowOff>38100</xdr:rowOff>
    </xdr:from>
    <xdr:ext cx="190500" cy="247650"/>
    <xdr:sp fLocksText="0">
      <xdr:nvSpPr>
        <xdr:cNvPr id="3" name="TextBox 3"/>
        <xdr:cNvSpPr txBox="1">
          <a:spLocks noChangeArrowheads="1"/>
        </xdr:cNvSpPr>
      </xdr:nvSpPr>
      <xdr:spPr>
        <a:xfrm>
          <a:off x="409575" y="457200"/>
          <a:ext cx="190500" cy="24765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2</xdr:row>
      <xdr:rowOff>38100</xdr:rowOff>
    </xdr:from>
    <xdr:ext cx="190500" cy="247650"/>
    <xdr:sp fLocksText="0">
      <xdr:nvSpPr>
        <xdr:cNvPr id="4" name="TextBox 4"/>
        <xdr:cNvSpPr txBox="1">
          <a:spLocks noChangeArrowheads="1"/>
        </xdr:cNvSpPr>
      </xdr:nvSpPr>
      <xdr:spPr>
        <a:xfrm>
          <a:off x="409575" y="457200"/>
          <a:ext cx="190500" cy="24765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0</xdr:colOff>
      <xdr:row>0</xdr:row>
      <xdr:rowOff>0</xdr:rowOff>
    </xdr:from>
    <xdr:ext cx="190500" cy="247650"/>
    <xdr:sp fLocksText="0">
      <xdr:nvSpPr>
        <xdr:cNvPr id="5" name="TextBox 7"/>
        <xdr:cNvSpPr txBox="1">
          <a:spLocks noChangeArrowheads="1"/>
        </xdr:cNvSpPr>
      </xdr:nvSpPr>
      <xdr:spPr>
        <a:xfrm>
          <a:off x="409575" y="0"/>
          <a:ext cx="190500" cy="24765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2333625</xdr:colOff>
      <xdr:row>348</xdr:row>
      <xdr:rowOff>47625</xdr:rowOff>
    </xdr:from>
    <xdr:ext cx="190500" cy="257175"/>
    <xdr:sp fLocksText="0">
      <xdr:nvSpPr>
        <xdr:cNvPr id="6" name="TextBox 8"/>
        <xdr:cNvSpPr txBox="1">
          <a:spLocks noChangeArrowheads="1"/>
        </xdr:cNvSpPr>
      </xdr:nvSpPr>
      <xdr:spPr>
        <a:xfrm>
          <a:off x="2743200" y="156410025"/>
          <a:ext cx="190500" cy="25717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29"/>
  <sheetViews>
    <sheetView workbookViewId="0" topLeftCell="A1">
      <selection activeCell="G8" sqref="G8"/>
    </sheetView>
  </sheetViews>
  <sheetFormatPr defaultColWidth="8.88671875" defaultRowHeight="18.75"/>
  <cols>
    <col min="1" max="1" width="4.10546875" style="69" customWidth="1"/>
    <col min="2" max="2" width="33.88671875" style="53" customWidth="1"/>
    <col min="3" max="3" width="5.5546875" style="68" customWidth="1"/>
    <col min="4" max="4" width="0.10546875" style="53" customWidth="1"/>
    <col min="5" max="5" width="5.21484375" style="53" hidden="1" customWidth="1"/>
    <col min="6" max="6" width="11.88671875" style="53" hidden="1" customWidth="1"/>
    <col min="7" max="7" width="34.4453125" style="53" customWidth="1"/>
    <col min="8" max="8" width="34.21484375" style="53" customWidth="1"/>
    <col min="9" max="16384" width="8.88671875" style="53" customWidth="1"/>
  </cols>
  <sheetData>
    <row r="1" spans="1:8" s="49" customFormat="1" ht="15.75">
      <c r="A1" s="98" t="s">
        <v>45</v>
      </c>
      <c r="B1" s="99"/>
      <c r="C1" s="99"/>
      <c r="D1" s="99"/>
      <c r="E1" s="99"/>
      <c r="F1" s="99"/>
      <c r="G1" s="100"/>
      <c r="H1" s="100"/>
    </row>
    <row r="2" spans="1:8" s="49" customFormat="1" ht="15.75">
      <c r="A2" s="98" t="s">
        <v>544</v>
      </c>
      <c r="B2" s="99"/>
      <c r="C2" s="99"/>
      <c r="D2" s="99"/>
      <c r="E2" s="99"/>
      <c r="F2" s="99"/>
      <c r="G2" s="100"/>
      <c r="H2" s="100"/>
    </row>
    <row r="3" spans="1:8" s="49" customFormat="1" ht="15.75">
      <c r="A3" s="98" t="s">
        <v>41</v>
      </c>
      <c r="B3" s="99"/>
      <c r="C3" s="99"/>
      <c r="D3" s="99"/>
      <c r="E3" s="99"/>
      <c r="F3" s="99"/>
      <c r="G3" s="100"/>
      <c r="H3" s="100"/>
    </row>
    <row r="4" spans="1:6" s="49" customFormat="1" ht="15.75">
      <c r="A4" s="103"/>
      <c r="B4" s="99"/>
      <c r="C4" s="99"/>
      <c r="D4" s="99"/>
      <c r="E4" s="99"/>
      <c r="F4" s="99"/>
    </row>
    <row r="5" spans="1:6" s="49" customFormat="1" ht="15">
      <c r="A5" s="104"/>
      <c r="B5" s="99"/>
      <c r="C5" s="99"/>
      <c r="D5" s="99"/>
      <c r="E5" s="99"/>
      <c r="F5" s="99"/>
    </row>
    <row r="6" spans="1:3" s="51" customFormat="1" ht="15">
      <c r="A6" s="50"/>
      <c r="C6" s="48"/>
    </row>
    <row r="7" spans="1:8" ht="186.75">
      <c r="A7" s="52" t="s">
        <v>39</v>
      </c>
      <c r="B7" s="45" t="s">
        <v>33</v>
      </c>
      <c r="C7" s="45" t="s">
        <v>1</v>
      </c>
      <c r="D7" s="45" t="s">
        <v>2</v>
      </c>
      <c r="E7" s="45" t="s">
        <v>3</v>
      </c>
      <c r="F7" s="45" t="s">
        <v>276</v>
      </c>
      <c r="G7" s="45" t="s">
        <v>542</v>
      </c>
      <c r="H7" s="45" t="s">
        <v>543</v>
      </c>
    </row>
    <row r="8" spans="1:8" s="56" customFormat="1" ht="15">
      <c r="A8" s="101" t="s">
        <v>44</v>
      </c>
      <c r="B8" s="102"/>
      <c r="C8" s="45">
        <f>C9+C44+C75+C141+C167+C201+C223</f>
        <v>65</v>
      </c>
      <c r="D8" s="45"/>
      <c r="E8" s="45"/>
      <c r="F8" s="45"/>
      <c r="G8" s="45"/>
      <c r="H8" s="45"/>
    </row>
    <row r="9" spans="1:8" ht="30.75">
      <c r="A9" s="75">
        <v>1</v>
      </c>
      <c r="B9" s="76" t="s">
        <v>50</v>
      </c>
      <c r="C9" s="45">
        <f>C10+C17+C28+C40+C36</f>
        <v>9</v>
      </c>
      <c r="D9" s="47"/>
      <c r="E9" s="61"/>
      <c r="F9" s="61"/>
      <c r="G9" s="47"/>
      <c r="H9" s="47"/>
    </row>
    <row r="10" spans="1:8" ht="15.75">
      <c r="A10" s="58">
        <v>1.1</v>
      </c>
      <c r="B10" s="59" t="s">
        <v>51</v>
      </c>
      <c r="C10" s="60">
        <f>C11+C14</f>
        <v>1.5</v>
      </c>
      <c r="D10" s="77"/>
      <c r="E10" s="77"/>
      <c r="F10" s="77"/>
      <c r="G10" s="47"/>
      <c r="H10" s="47"/>
    </row>
    <row r="11" spans="1:8" ht="30.75">
      <c r="A11" s="55" t="s">
        <v>15</v>
      </c>
      <c r="B11" s="46" t="s">
        <v>52</v>
      </c>
      <c r="C11" s="63">
        <v>0.5</v>
      </c>
      <c r="D11" s="61"/>
      <c r="E11" s="61"/>
      <c r="F11" s="61"/>
      <c r="G11" s="86" t="s">
        <v>675</v>
      </c>
      <c r="H11" s="86" t="s">
        <v>684</v>
      </c>
    </row>
    <row r="12" spans="1:8" ht="30.75">
      <c r="A12" s="92"/>
      <c r="B12" s="57" t="s">
        <v>364</v>
      </c>
      <c r="C12" s="63"/>
      <c r="D12" s="61"/>
      <c r="E12" s="61"/>
      <c r="F12" s="61"/>
      <c r="G12" s="86"/>
      <c r="H12" s="86"/>
    </row>
    <row r="13" spans="1:8" ht="30.75">
      <c r="A13" s="92"/>
      <c r="B13" s="57" t="s">
        <v>207</v>
      </c>
      <c r="C13" s="63"/>
      <c r="D13" s="61"/>
      <c r="E13" s="61"/>
      <c r="F13" s="61"/>
      <c r="G13" s="86"/>
      <c r="H13" s="86"/>
    </row>
    <row r="14" spans="1:8" ht="30.75">
      <c r="A14" s="55" t="s">
        <v>16</v>
      </c>
      <c r="B14" s="46" t="s">
        <v>53</v>
      </c>
      <c r="C14" s="63">
        <v>1</v>
      </c>
      <c r="D14" s="61"/>
      <c r="E14" s="61"/>
      <c r="F14" s="61"/>
      <c r="G14" s="86" t="s">
        <v>676</v>
      </c>
      <c r="H14" s="86" t="s">
        <v>545</v>
      </c>
    </row>
    <row r="15" spans="1:8" ht="30.75">
      <c r="A15" s="92"/>
      <c r="B15" s="57" t="s">
        <v>374</v>
      </c>
      <c r="C15" s="63"/>
      <c r="D15" s="61"/>
      <c r="E15" s="61"/>
      <c r="F15" s="61"/>
      <c r="G15" s="86"/>
      <c r="H15" s="86"/>
    </row>
    <row r="16" spans="1:8" ht="45" customHeight="1">
      <c r="A16" s="92"/>
      <c r="B16" s="57" t="s">
        <v>54</v>
      </c>
      <c r="C16" s="63"/>
      <c r="D16" s="61"/>
      <c r="E16" s="61"/>
      <c r="F16" s="61"/>
      <c r="G16" s="86"/>
      <c r="H16" s="86"/>
    </row>
    <row r="17" spans="1:8" ht="30.75">
      <c r="A17" s="58">
        <v>1.2</v>
      </c>
      <c r="B17" s="59" t="s">
        <v>55</v>
      </c>
      <c r="C17" s="60">
        <v>3</v>
      </c>
      <c r="D17" s="77"/>
      <c r="E17" s="77"/>
      <c r="F17" s="77"/>
      <c r="G17" s="47"/>
      <c r="H17" s="47" t="s">
        <v>546</v>
      </c>
    </row>
    <row r="18" spans="1:8" ht="30.75">
      <c r="A18" s="92"/>
      <c r="B18" s="57" t="s">
        <v>46</v>
      </c>
      <c r="C18" s="63"/>
      <c r="D18" s="47"/>
      <c r="E18" s="61"/>
      <c r="F18" s="61"/>
      <c r="G18" s="47" t="s">
        <v>679</v>
      </c>
      <c r="H18" s="47" t="s">
        <v>547</v>
      </c>
    </row>
    <row r="19" spans="1:8" ht="46.5">
      <c r="A19" s="92"/>
      <c r="B19" s="57" t="s">
        <v>369</v>
      </c>
      <c r="C19" s="63"/>
      <c r="D19" s="47"/>
      <c r="E19" s="61"/>
      <c r="F19" s="61"/>
      <c r="G19" s="46" t="s">
        <v>677</v>
      </c>
      <c r="H19" s="47" t="s">
        <v>634</v>
      </c>
    </row>
    <row r="20" spans="1:8" ht="46.5">
      <c r="A20" s="92"/>
      <c r="B20" s="57" t="s">
        <v>349</v>
      </c>
      <c r="C20" s="63"/>
      <c r="D20" s="47"/>
      <c r="E20" s="61"/>
      <c r="F20" s="61"/>
      <c r="G20" s="46" t="s">
        <v>678</v>
      </c>
      <c r="H20" s="47" t="s">
        <v>634</v>
      </c>
    </row>
    <row r="21" spans="1:8" ht="46.5">
      <c r="A21" s="92"/>
      <c r="B21" s="57" t="s">
        <v>370</v>
      </c>
      <c r="C21" s="63"/>
      <c r="D21" s="47"/>
      <c r="E21" s="61"/>
      <c r="F21" s="61"/>
      <c r="G21" s="46" t="s">
        <v>633</v>
      </c>
      <c r="H21" s="47" t="s">
        <v>634</v>
      </c>
    </row>
    <row r="22" spans="1:8" ht="46.5">
      <c r="A22" s="92"/>
      <c r="B22" s="57" t="s">
        <v>373</v>
      </c>
      <c r="C22" s="63"/>
      <c r="D22" s="47"/>
      <c r="E22" s="61"/>
      <c r="F22" s="61"/>
      <c r="G22" s="46" t="s">
        <v>635</v>
      </c>
      <c r="H22" s="47" t="s">
        <v>634</v>
      </c>
    </row>
    <row r="23" spans="1:8" ht="46.5">
      <c r="A23" s="92"/>
      <c r="B23" s="57" t="s">
        <v>372</v>
      </c>
      <c r="C23" s="63"/>
      <c r="D23" s="47"/>
      <c r="E23" s="61"/>
      <c r="F23" s="61"/>
      <c r="G23" s="46" t="s">
        <v>636</v>
      </c>
      <c r="H23" s="47" t="s">
        <v>634</v>
      </c>
    </row>
    <row r="24" spans="1:8" ht="46.5">
      <c r="A24" s="92"/>
      <c r="B24" s="57" t="s">
        <v>371</v>
      </c>
      <c r="C24" s="63"/>
      <c r="D24" s="47"/>
      <c r="E24" s="61"/>
      <c r="F24" s="61"/>
      <c r="G24" s="46" t="s">
        <v>579</v>
      </c>
      <c r="H24" s="47" t="s">
        <v>578</v>
      </c>
    </row>
    <row r="25" spans="1:8" ht="46.5">
      <c r="A25" s="92"/>
      <c r="B25" s="57" t="s">
        <v>48</v>
      </c>
      <c r="C25" s="60"/>
      <c r="D25" s="61"/>
      <c r="E25" s="61"/>
      <c r="F25" s="61"/>
      <c r="G25" s="46" t="s">
        <v>637</v>
      </c>
      <c r="H25" s="47" t="s">
        <v>634</v>
      </c>
    </row>
    <row r="26" spans="1:8" ht="30.75">
      <c r="A26" s="92"/>
      <c r="B26" s="57" t="s">
        <v>482</v>
      </c>
      <c r="C26" s="60"/>
      <c r="D26" s="61"/>
      <c r="E26" s="61"/>
      <c r="F26" s="61"/>
      <c r="G26" s="47" t="s">
        <v>548</v>
      </c>
      <c r="H26" s="47" t="s">
        <v>547</v>
      </c>
    </row>
    <row r="27" spans="1:8" ht="30.75">
      <c r="A27" s="92"/>
      <c r="B27" s="57" t="s">
        <v>483</v>
      </c>
      <c r="C27" s="45"/>
      <c r="D27" s="61"/>
      <c r="E27" s="61"/>
      <c r="F27" s="61"/>
      <c r="G27" s="46" t="s">
        <v>730</v>
      </c>
      <c r="H27" s="47"/>
    </row>
    <row r="28" spans="1:8" ht="15.75">
      <c r="A28" s="58">
        <v>1.3</v>
      </c>
      <c r="B28" s="59" t="s">
        <v>58</v>
      </c>
      <c r="C28" s="60">
        <f>C29+C32</f>
        <v>1.5</v>
      </c>
      <c r="D28" s="77"/>
      <c r="E28" s="77"/>
      <c r="F28" s="77"/>
      <c r="G28" s="47"/>
      <c r="H28" s="47"/>
    </row>
    <row r="29" spans="1:8" ht="30.75">
      <c r="A29" s="55" t="s">
        <v>17</v>
      </c>
      <c r="B29" s="46" t="s">
        <v>60</v>
      </c>
      <c r="C29" s="63">
        <v>0.5</v>
      </c>
      <c r="D29" s="61"/>
      <c r="E29" s="61"/>
      <c r="F29" s="61"/>
      <c r="G29" s="86" t="s">
        <v>680</v>
      </c>
      <c r="H29" s="86" t="s">
        <v>549</v>
      </c>
    </row>
    <row r="30" spans="1:8" ht="46.5">
      <c r="A30" s="92"/>
      <c r="B30" s="57" t="s">
        <v>380</v>
      </c>
      <c r="C30" s="63"/>
      <c r="D30" s="61"/>
      <c r="E30" s="61"/>
      <c r="F30" s="61"/>
      <c r="G30" s="86"/>
      <c r="H30" s="86"/>
    </row>
    <row r="31" spans="1:8" ht="15">
      <c r="A31" s="92"/>
      <c r="B31" s="57" t="s">
        <v>54</v>
      </c>
      <c r="C31" s="63"/>
      <c r="D31" s="61"/>
      <c r="E31" s="61"/>
      <c r="F31" s="61"/>
      <c r="G31" s="86"/>
      <c r="H31" s="86"/>
    </row>
    <row r="32" spans="1:8" ht="30.75">
      <c r="A32" s="55" t="s">
        <v>18</v>
      </c>
      <c r="B32" s="46" t="s">
        <v>64</v>
      </c>
      <c r="C32" s="63">
        <v>1</v>
      </c>
      <c r="D32" s="61"/>
      <c r="E32" s="61"/>
      <c r="F32" s="61"/>
      <c r="G32" s="47"/>
      <c r="H32" s="47" t="s">
        <v>690</v>
      </c>
    </row>
    <row r="33" spans="1:8" ht="62.25">
      <c r="A33" s="92"/>
      <c r="B33" s="57" t="s">
        <v>65</v>
      </c>
      <c r="C33" s="63"/>
      <c r="D33" s="61"/>
      <c r="E33" s="61"/>
      <c r="F33" s="61"/>
      <c r="G33" s="47" t="s">
        <v>551</v>
      </c>
      <c r="H33" s="47" t="s">
        <v>552</v>
      </c>
    </row>
    <row r="34" spans="1:8" ht="46.5">
      <c r="A34" s="92"/>
      <c r="B34" s="57" t="s">
        <v>66</v>
      </c>
      <c r="C34" s="63"/>
      <c r="D34" s="61"/>
      <c r="E34" s="61"/>
      <c r="F34" s="61"/>
      <c r="G34" s="47" t="s">
        <v>681</v>
      </c>
      <c r="H34" s="47" t="s">
        <v>552</v>
      </c>
    </row>
    <row r="35" spans="1:8" ht="62.25">
      <c r="A35" s="92"/>
      <c r="B35" s="57" t="s">
        <v>484</v>
      </c>
      <c r="C35" s="63"/>
      <c r="D35" s="61"/>
      <c r="E35" s="61"/>
      <c r="F35" s="61"/>
      <c r="G35" s="47" t="s">
        <v>550</v>
      </c>
      <c r="H35" s="47" t="s">
        <v>552</v>
      </c>
    </row>
    <row r="36" spans="1:8" ht="32.25">
      <c r="A36" s="58">
        <v>1.4</v>
      </c>
      <c r="B36" s="59" t="s">
        <v>209</v>
      </c>
      <c r="C36" s="60">
        <v>1.5</v>
      </c>
      <c r="D36" s="61"/>
      <c r="E36" s="61"/>
      <c r="F36" s="61"/>
      <c r="G36" s="84" t="s">
        <v>553</v>
      </c>
      <c r="H36" s="86" t="s">
        <v>554</v>
      </c>
    </row>
    <row r="37" spans="1:8" ht="30.75">
      <c r="A37" s="105"/>
      <c r="B37" s="57" t="s">
        <v>444</v>
      </c>
      <c r="C37" s="63"/>
      <c r="D37" s="61"/>
      <c r="E37" s="61"/>
      <c r="F37" s="61"/>
      <c r="G37" s="86"/>
      <c r="H37" s="86"/>
    </row>
    <row r="38" spans="1:8" ht="46.5">
      <c r="A38" s="105"/>
      <c r="B38" s="57" t="s">
        <v>445</v>
      </c>
      <c r="C38" s="63"/>
      <c r="D38" s="61"/>
      <c r="E38" s="61"/>
      <c r="F38" s="61"/>
      <c r="G38" s="86"/>
      <c r="H38" s="86"/>
    </row>
    <row r="39" spans="1:8" ht="30.75">
      <c r="A39" s="105"/>
      <c r="B39" s="57" t="s">
        <v>338</v>
      </c>
      <c r="C39" s="63"/>
      <c r="D39" s="61"/>
      <c r="E39" s="61"/>
      <c r="F39" s="61"/>
      <c r="G39" s="86"/>
      <c r="H39" s="86"/>
    </row>
    <row r="40" spans="1:8" ht="32.25">
      <c r="A40" s="58">
        <v>1.5</v>
      </c>
      <c r="B40" s="59" t="s">
        <v>350</v>
      </c>
      <c r="C40" s="60">
        <v>1.5</v>
      </c>
      <c r="D40" s="77"/>
      <c r="E40" s="77"/>
      <c r="F40" s="77"/>
      <c r="G40" s="84" t="s">
        <v>555</v>
      </c>
      <c r="H40" s="86" t="s">
        <v>554</v>
      </c>
    </row>
    <row r="41" spans="1:8" ht="30.75">
      <c r="A41" s="105"/>
      <c r="B41" s="57" t="s">
        <v>444</v>
      </c>
      <c r="C41" s="63"/>
      <c r="D41" s="77"/>
      <c r="E41" s="77"/>
      <c r="F41" s="77"/>
      <c r="G41" s="86"/>
      <c r="H41" s="86"/>
    </row>
    <row r="42" spans="1:8" ht="46.5">
      <c r="A42" s="105"/>
      <c r="B42" s="57" t="s">
        <v>445</v>
      </c>
      <c r="C42" s="63"/>
      <c r="D42" s="77"/>
      <c r="E42" s="77"/>
      <c r="F42" s="77"/>
      <c r="G42" s="86"/>
      <c r="H42" s="86"/>
    </row>
    <row r="43" spans="1:8" ht="30.75">
      <c r="A43" s="105"/>
      <c r="B43" s="57" t="s">
        <v>338</v>
      </c>
      <c r="C43" s="63"/>
      <c r="D43" s="77"/>
      <c r="E43" s="77"/>
      <c r="F43" s="77"/>
      <c r="G43" s="86"/>
      <c r="H43" s="86"/>
    </row>
    <row r="44" spans="1:8" ht="30.75">
      <c r="A44" s="75">
        <v>2</v>
      </c>
      <c r="B44" s="76" t="s">
        <v>347</v>
      </c>
      <c r="C44" s="45">
        <f>C45+C48+C56+C59+C62+C70</f>
        <v>8</v>
      </c>
      <c r="D44" s="61"/>
      <c r="E44" s="61"/>
      <c r="F44" s="61"/>
      <c r="G44" s="47"/>
      <c r="H44" s="47"/>
    </row>
    <row r="45" spans="1:8" s="62" customFormat="1" ht="48">
      <c r="A45" s="58">
        <v>2.1</v>
      </c>
      <c r="B45" s="59" t="s">
        <v>348</v>
      </c>
      <c r="C45" s="60">
        <v>1</v>
      </c>
      <c r="D45" s="77"/>
      <c r="E45" s="77"/>
      <c r="F45" s="77"/>
      <c r="G45" s="84" t="s">
        <v>556</v>
      </c>
      <c r="H45" s="86" t="s">
        <v>557</v>
      </c>
    </row>
    <row r="46" spans="1:8" ht="30.75">
      <c r="A46" s="92"/>
      <c r="B46" s="57" t="s">
        <v>540</v>
      </c>
      <c r="C46" s="63"/>
      <c r="D46" s="61"/>
      <c r="E46" s="61"/>
      <c r="F46" s="61"/>
      <c r="G46" s="86"/>
      <c r="H46" s="86"/>
    </row>
    <row r="47" spans="1:8" ht="15">
      <c r="A47" s="92"/>
      <c r="B47" s="57" t="s">
        <v>54</v>
      </c>
      <c r="C47" s="63"/>
      <c r="D47" s="61"/>
      <c r="E47" s="61"/>
      <c r="F47" s="61"/>
      <c r="G47" s="86"/>
      <c r="H47" s="86"/>
    </row>
    <row r="48" spans="1:8" ht="15.75">
      <c r="A48" s="58">
        <v>2.2</v>
      </c>
      <c r="B48" s="59" t="s">
        <v>329</v>
      </c>
      <c r="C48" s="60">
        <f>C49+C53</f>
        <v>2</v>
      </c>
      <c r="D48" s="77"/>
      <c r="E48" s="77"/>
      <c r="F48" s="77"/>
      <c r="G48" s="47"/>
      <c r="H48" s="47"/>
    </row>
    <row r="49" spans="1:8" ht="30.75">
      <c r="A49" s="55" t="s">
        <v>278</v>
      </c>
      <c r="B49" s="46" t="s">
        <v>330</v>
      </c>
      <c r="C49" s="63">
        <v>1</v>
      </c>
      <c r="D49" s="76"/>
      <c r="E49" s="76"/>
      <c r="F49" s="76"/>
      <c r="G49" s="47"/>
      <c r="H49" s="47"/>
    </row>
    <row r="50" spans="1:8" ht="30.75">
      <c r="A50" s="92"/>
      <c r="B50" s="57" t="s">
        <v>331</v>
      </c>
      <c r="C50" s="63"/>
      <c r="D50" s="61"/>
      <c r="E50" s="61"/>
      <c r="F50" s="61"/>
      <c r="G50" s="47" t="s">
        <v>566</v>
      </c>
      <c r="H50" s="46" t="s">
        <v>560</v>
      </c>
    </row>
    <row r="51" spans="1:8" ht="46.5">
      <c r="A51" s="92"/>
      <c r="B51" s="57" t="s">
        <v>332</v>
      </c>
      <c r="C51" s="63"/>
      <c r="D51" s="61"/>
      <c r="E51" s="61"/>
      <c r="F51" s="61"/>
      <c r="G51" s="47" t="s">
        <v>567</v>
      </c>
      <c r="H51" s="46" t="s">
        <v>559</v>
      </c>
    </row>
    <row r="52" spans="1:8" ht="46.5">
      <c r="A52" s="92"/>
      <c r="B52" s="57" t="s">
        <v>346</v>
      </c>
      <c r="C52" s="63"/>
      <c r="D52" s="61"/>
      <c r="E52" s="61"/>
      <c r="F52" s="61"/>
      <c r="G52" s="47" t="s">
        <v>568</v>
      </c>
      <c r="H52" s="46" t="s">
        <v>561</v>
      </c>
    </row>
    <row r="53" spans="1:8" ht="30.75">
      <c r="A53" s="55" t="s">
        <v>279</v>
      </c>
      <c r="B53" s="46" t="s">
        <v>333</v>
      </c>
      <c r="C53" s="63">
        <v>1</v>
      </c>
      <c r="D53" s="61"/>
      <c r="E53" s="61"/>
      <c r="F53" s="61"/>
      <c r="G53" s="84" t="s">
        <v>569</v>
      </c>
      <c r="H53" s="84" t="s">
        <v>695</v>
      </c>
    </row>
    <row r="54" spans="1:8" ht="15">
      <c r="A54" s="92"/>
      <c r="B54" s="57" t="s">
        <v>419</v>
      </c>
      <c r="C54" s="63"/>
      <c r="D54" s="61"/>
      <c r="E54" s="61"/>
      <c r="F54" s="61"/>
      <c r="G54" s="86"/>
      <c r="H54" s="86"/>
    </row>
    <row r="55" spans="1:8" ht="15">
      <c r="A55" s="92"/>
      <c r="B55" s="57" t="s">
        <v>420</v>
      </c>
      <c r="C55" s="63"/>
      <c r="D55" s="61"/>
      <c r="E55" s="61"/>
      <c r="F55" s="61"/>
      <c r="G55" s="86"/>
      <c r="H55" s="86"/>
    </row>
    <row r="56" spans="1:8" ht="15.75">
      <c r="A56" s="58">
        <v>2.3</v>
      </c>
      <c r="B56" s="59" t="s">
        <v>328</v>
      </c>
      <c r="C56" s="60">
        <v>1</v>
      </c>
      <c r="D56" s="61"/>
      <c r="E56" s="61"/>
      <c r="F56" s="61"/>
      <c r="G56" s="84" t="s">
        <v>570</v>
      </c>
      <c r="H56" s="84" t="s">
        <v>695</v>
      </c>
    </row>
    <row r="57" spans="1:8" ht="15">
      <c r="A57" s="92"/>
      <c r="B57" s="57" t="s">
        <v>419</v>
      </c>
      <c r="C57" s="63"/>
      <c r="D57" s="61"/>
      <c r="E57" s="61"/>
      <c r="F57" s="61"/>
      <c r="G57" s="86"/>
      <c r="H57" s="86"/>
    </row>
    <row r="58" spans="1:8" ht="15">
      <c r="A58" s="92"/>
      <c r="B58" s="57" t="s">
        <v>420</v>
      </c>
      <c r="C58" s="63"/>
      <c r="D58" s="61"/>
      <c r="E58" s="61"/>
      <c r="F58" s="61"/>
      <c r="G58" s="86"/>
      <c r="H58" s="86"/>
    </row>
    <row r="59" spans="1:8" ht="32.25">
      <c r="A59" s="58">
        <v>2.4</v>
      </c>
      <c r="B59" s="59" t="s">
        <v>421</v>
      </c>
      <c r="C59" s="60">
        <v>1</v>
      </c>
      <c r="D59" s="77"/>
      <c r="E59" s="77"/>
      <c r="F59" s="77"/>
      <c r="G59" s="84" t="s">
        <v>571</v>
      </c>
      <c r="H59" s="84" t="s">
        <v>695</v>
      </c>
    </row>
    <row r="60" spans="1:8" ht="15">
      <c r="A60" s="92"/>
      <c r="B60" s="57" t="s">
        <v>419</v>
      </c>
      <c r="C60" s="63"/>
      <c r="D60" s="61"/>
      <c r="E60" s="61"/>
      <c r="F60" s="61"/>
      <c r="G60" s="86"/>
      <c r="H60" s="86"/>
    </row>
    <row r="61" spans="1:8" ht="15">
      <c r="A61" s="92"/>
      <c r="B61" s="57" t="s">
        <v>420</v>
      </c>
      <c r="C61" s="63"/>
      <c r="D61" s="61"/>
      <c r="E61" s="61"/>
      <c r="F61" s="61"/>
      <c r="G61" s="86"/>
      <c r="H61" s="86"/>
    </row>
    <row r="62" spans="1:8" ht="48">
      <c r="A62" s="58">
        <v>2.5</v>
      </c>
      <c r="B62" s="59" t="s">
        <v>383</v>
      </c>
      <c r="C62" s="60">
        <f>C63+C67</f>
        <v>1.5</v>
      </c>
      <c r="D62" s="77"/>
      <c r="E62" s="77"/>
      <c r="F62" s="77"/>
      <c r="G62" s="47"/>
      <c r="H62" s="47"/>
    </row>
    <row r="63" spans="1:8" ht="30.75">
      <c r="A63" s="55" t="s">
        <v>280</v>
      </c>
      <c r="B63" s="46" t="s">
        <v>384</v>
      </c>
      <c r="C63" s="63">
        <v>1</v>
      </c>
      <c r="D63" s="61"/>
      <c r="E63" s="61"/>
      <c r="F63" s="61"/>
      <c r="G63" s="86" t="s">
        <v>572</v>
      </c>
      <c r="H63" s="86" t="s">
        <v>573</v>
      </c>
    </row>
    <row r="64" spans="1:8" ht="15">
      <c r="A64" s="92"/>
      <c r="B64" s="57" t="s">
        <v>446</v>
      </c>
      <c r="C64" s="63"/>
      <c r="D64" s="61"/>
      <c r="E64" s="61"/>
      <c r="F64" s="61"/>
      <c r="G64" s="85"/>
      <c r="H64" s="85"/>
    </row>
    <row r="65" spans="1:8" ht="30.75">
      <c r="A65" s="92"/>
      <c r="B65" s="57" t="s">
        <v>447</v>
      </c>
      <c r="C65" s="63"/>
      <c r="D65" s="61"/>
      <c r="E65" s="61"/>
      <c r="F65" s="61"/>
      <c r="G65" s="85"/>
      <c r="H65" s="85"/>
    </row>
    <row r="66" spans="1:8" ht="15">
      <c r="A66" s="92"/>
      <c r="B66" s="57" t="s">
        <v>281</v>
      </c>
      <c r="C66" s="63"/>
      <c r="D66" s="61"/>
      <c r="E66" s="61"/>
      <c r="F66" s="61"/>
      <c r="G66" s="85"/>
      <c r="H66" s="85"/>
    </row>
    <row r="67" spans="1:8" ht="30.75">
      <c r="A67" s="55" t="s">
        <v>282</v>
      </c>
      <c r="B67" s="46" t="s">
        <v>385</v>
      </c>
      <c r="C67" s="63">
        <v>0.5</v>
      </c>
      <c r="D67" s="61"/>
      <c r="E67" s="61"/>
      <c r="F67" s="61"/>
      <c r="G67" s="87" t="s">
        <v>574</v>
      </c>
      <c r="H67" s="87" t="s">
        <v>575</v>
      </c>
    </row>
    <row r="68" spans="1:8" ht="15">
      <c r="A68" s="92"/>
      <c r="B68" s="57" t="s">
        <v>140</v>
      </c>
      <c r="C68" s="63"/>
      <c r="D68" s="61"/>
      <c r="E68" s="61"/>
      <c r="F68" s="61"/>
      <c r="G68" s="85"/>
      <c r="H68" s="85"/>
    </row>
    <row r="69" spans="1:8" ht="15">
      <c r="A69" s="92"/>
      <c r="B69" s="57" t="s">
        <v>74</v>
      </c>
      <c r="C69" s="63"/>
      <c r="D69" s="61"/>
      <c r="E69" s="61"/>
      <c r="F69" s="61"/>
      <c r="G69" s="85"/>
      <c r="H69" s="85"/>
    </row>
    <row r="70" spans="1:8" ht="64.5">
      <c r="A70" s="58">
        <v>2.6</v>
      </c>
      <c r="B70" s="59" t="s">
        <v>284</v>
      </c>
      <c r="C70" s="60">
        <v>1.5</v>
      </c>
      <c r="D70" s="61"/>
      <c r="E70" s="61"/>
      <c r="F70" s="61"/>
      <c r="G70" s="86" t="s">
        <v>576</v>
      </c>
      <c r="H70" s="110" t="s">
        <v>682</v>
      </c>
    </row>
    <row r="71" spans="1:8" ht="30.75">
      <c r="A71" s="92"/>
      <c r="B71" s="57" t="s">
        <v>448</v>
      </c>
      <c r="C71" s="63"/>
      <c r="D71" s="61"/>
      <c r="E71" s="61"/>
      <c r="F71" s="61"/>
      <c r="G71" s="85"/>
      <c r="H71" s="89"/>
    </row>
    <row r="72" spans="1:8" ht="30.75">
      <c r="A72" s="92"/>
      <c r="B72" s="57" t="s">
        <v>449</v>
      </c>
      <c r="C72" s="63"/>
      <c r="D72" s="61"/>
      <c r="E72" s="61"/>
      <c r="F72" s="61"/>
      <c r="G72" s="85"/>
      <c r="H72" s="89"/>
    </row>
    <row r="73" spans="1:8" ht="30.75">
      <c r="A73" s="92"/>
      <c r="B73" s="57" t="s">
        <v>450</v>
      </c>
      <c r="C73" s="63"/>
      <c r="D73" s="61"/>
      <c r="E73" s="61"/>
      <c r="F73" s="61"/>
      <c r="G73" s="85"/>
      <c r="H73" s="90"/>
    </row>
    <row r="74" spans="1:8" ht="30.75">
      <c r="A74" s="92"/>
      <c r="B74" s="57" t="s">
        <v>451</v>
      </c>
      <c r="C74" s="63"/>
      <c r="D74" s="61"/>
      <c r="E74" s="61"/>
      <c r="F74" s="61"/>
      <c r="G74" s="85"/>
      <c r="H74" s="111"/>
    </row>
    <row r="75" spans="1:8" ht="15">
      <c r="A75" s="75">
        <v>3</v>
      </c>
      <c r="B75" s="76" t="s">
        <v>4</v>
      </c>
      <c r="C75" s="45">
        <f>C76+C86+C94+C103+C133</f>
        <v>16</v>
      </c>
      <c r="D75" s="61"/>
      <c r="E75" s="61"/>
      <c r="F75" s="61"/>
      <c r="G75" s="47"/>
      <c r="H75" s="47"/>
    </row>
    <row r="76" spans="1:8" ht="32.25">
      <c r="A76" s="58">
        <v>3.1</v>
      </c>
      <c r="B76" s="59" t="s">
        <v>69</v>
      </c>
      <c r="C76" s="60">
        <f>C80+C83+C77</f>
        <v>2.5</v>
      </c>
      <c r="D76" s="61"/>
      <c r="E76" s="61"/>
      <c r="F76" s="61"/>
      <c r="G76" s="47"/>
      <c r="H76" s="47"/>
    </row>
    <row r="77" spans="1:8" ht="30.75">
      <c r="A77" s="55" t="s">
        <v>21</v>
      </c>
      <c r="B77" s="46" t="s">
        <v>424</v>
      </c>
      <c r="C77" s="63">
        <v>0.5</v>
      </c>
      <c r="D77" s="61"/>
      <c r="E77" s="61"/>
      <c r="F77" s="61"/>
      <c r="G77" s="86" t="s">
        <v>562</v>
      </c>
      <c r="H77" s="84" t="s">
        <v>580</v>
      </c>
    </row>
    <row r="78" spans="1:8" ht="15">
      <c r="A78" s="92"/>
      <c r="B78" s="57" t="s">
        <v>425</v>
      </c>
      <c r="C78" s="63"/>
      <c r="D78" s="61"/>
      <c r="E78" s="61"/>
      <c r="F78" s="61"/>
      <c r="G78" s="86"/>
      <c r="H78" s="86"/>
    </row>
    <row r="79" spans="1:8" ht="30.75">
      <c r="A79" s="92"/>
      <c r="B79" s="57" t="s">
        <v>426</v>
      </c>
      <c r="C79" s="63"/>
      <c r="D79" s="61"/>
      <c r="E79" s="61"/>
      <c r="F79" s="61"/>
      <c r="G79" s="86"/>
      <c r="H79" s="86"/>
    </row>
    <row r="80" spans="1:8" ht="30.75">
      <c r="A80" s="55" t="s">
        <v>22</v>
      </c>
      <c r="B80" s="46" t="s">
        <v>283</v>
      </c>
      <c r="C80" s="63">
        <v>1</v>
      </c>
      <c r="D80" s="61"/>
      <c r="E80" s="61"/>
      <c r="F80" s="61"/>
      <c r="G80" s="84" t="s">
        <v>593</v>
      </c>
      <c r="H80" s="86" t="s">
        <v>594</v>
      </c>
    </row>
    <row r="81" spans="1:8" ht="46.5">
      <c r="A81" s="92"/>
      <c r="B81" s="57" t="s">
        <v>453</v>
      </c>
      <c r="C81" s="63"/>
      <c r="D81" s="61"/>
      <c r="E81" s="61"/>
      <c r="F81" s="61"/>
      <c r="G81" s="86"/>
      <c r="H81" s="86"/>
    </row>
    <row r="82" spans="1:8" ht="15">
      <c r="A82" s="92"/>
      <c r="B82" s="57" t="s">
        <v>54</v>
      </c>
      <c r="C82" s="63"/>
      <c r="D82" s="61"/>
      <c r="E82" s="61"/>
      <c r="F82" s="61"/>
      <c r="G82" s="86"/>
      <c r="H82" s="86"/>
    </row>
    <row r="83" spans="1:8" ht="30.75">
      <c r="A83" s="55" t="s">
        <v>427</v>
      </c>
      <c r="B83" s="46" t="s">
        <v>5</v>
      </c>
      <c r="C83" s="63">
        <v>1</v>
      </c>
      <c r="D83" s="61"/>
      <c r="E83" s="61"/>
      <c r="F83" s="61"/>
      <c r="G83" s="84" t="s">
        <v>697</v>
      </c>
      <c r="H83" s="86" t="s">
        <v>581</v>
      </c>
    </row>
    <row r="84" spans="1:8" ht="62.25">
      <c r="A84" s="92"/>
      <c r="B84" s="57" t="s">
        <v>452</v>
      </c>
      <c r="C84" s="63"/>
      <c r="D84" s="61"/>
      <c r="E84" s="61"/>
      <c r="F84" s="61"/>
      <c r="G84" s="86"/>
      <c r="H84" s="86"/>
    </row>
    <row r="85" spans="1:8" ht="30.75">
      <c r="A85" s="92"/>
      <c r="B85" s="57" t="s">
        <v>386</v>
      </c>
      <c r="C85" s="63"/>
      <c r="D85" s="61"/>
      <c r="E85" s="61"/>
      <c r="F85" s="61"/>
      <c r="G85" s="86"/>
      <c r="H85" s="86"/>
    </row>
    <row r="86" spans="1:8" ht="32.25">
      <c r="A86" s="58">
        <v>3.2</v>
      </c>
      <c r="B86" s="59" t="s">
        <v>244</v>
      </c>
      <c r="C86" s="60">
        <f>C87+C90</f>
        <v>1.5</v>
      </c>
      <c r="D86" s="77"/>
      <c r="E86" s="77"/>
      <c r="F86" s="77"/>
      <c r="G86" s="47"/>
      <c r="H86" s="47"/>
    </row>
    <row r="87" spans="1:8" ht="30.75">
      <c r="A87" s="55" t="s">
        <v>23</v>
      </c>
      <c r="B87" s="46" t="s">
        <v>287</v>
      </c>
      <c r="C87" s="63">
        <v>0.25</v>
      </c>
      <c r="D87" s="61"/>
      <c r="E87" s="61"/>
      <c r="F87" s="61"/>
      <c r="G87" s="86" t="s">
        <v>700</v>
      </c>
      <c r="H87" s="84" t="s">
        <v>582</v>
      </c>
    </row>
    <row r="88" spans="1:8" ht="15">
      <c r="A88" s="92"/>
      <c r="B88" s="57" t="s">
        <v>285</v>
      </c>
      <c r="C88" s="63"/>
      <c r="D88" s="61"/>
      <c r="E88" s="61"/>
      <c r="F88" s="61"/>
      <c r="G88" s="85"/>
      <c r="H88" s="85"/>
    </row>
    <row r="89" spans="1:8" ht="15">
      <c r="A89" s="92"/>
      <c r="B89" s="57" t="s">
        <v>286</v>
      </c>
      <c r="C89" s="63"/>
      <c r="D89" s="61"/>
      <c r="E89" s="61"/>
      <c r="F89" s="61"/>
      <c r="G89" s="85"/>
      <c r="H89" s="85"/>
    </row>
    <row r="90" spans="1:8" ht="30.75">
      <c r="A90" s="55" t="s">
        <v>24</v>
      </c>
      <c r="B90" s="46" t="s">
        <v>290</v>
      </c>
      <c r="C90" s="63">
        <v>1.25</v>
      </c>
      <c r="D90" s="61"/>
      <c r="E90" s="61"/>
      <c r="F90" s="61"/>
      <c r="G90" s="47"/>
      <c r="H90" s="47"/>
    </row>
    <row r="91" spans="1:8" ht="108.75">
      <c r="A91" s="92"/>
      <c r="B91" s="57" t="s">
        <v>289</v>
      </c>
      <c r="C91" s="63"/>
      <c r="D91" s="61"/>
      <c r="E91" s="61"/>
      <c r="F91" s="61"/>
      <c r="G91" s="71" t="s">
        <v>583</v>
      </c>
      <c r="H91" s="71" t="s">
        <v>586</v>
      </c>
    </row>
    <row r="92" spans="1:8" ht="62.25">
      <c r="A92" s="92"/>
      <c r="B92" s="57" t="s">
        <v>467</v>
      </c>
      <c r="C92" s="63"/>
      <c r="D92" s="61"/>
      <c r="E92" s="61"/>
      <c r="F92" s="61"/>
      <c r="G92" s="71" t="s">
        <v>585</v>
      </c>
      <c r="H92" s="71" t="s">
        <v>586</v>
      </c>
    </row>
    <row r="93" spans="1:8" ht="62.25">
      <c r="A93" s="92"/>
      <c r="B93" s="57" t="s">
        <v>466</v>
      </c>
      <c r="C93" s="63"/>
      <c r="D93" s="61"/>
      <c r="E93" s="61"/>
      <c r="F93" s="61"/>
      <c r="G93" s="71" t="s">
        <v>584</v>
      </c>
      <c r="H93" s="71" t="s">
        <v>586</v>
      </c>
    </row>
    <row r="94" spans="1:8" ht="32.25">
      <c r="A94" s="58">
        <v>3.3</v>
      </c>
      <c r="B94" s="59" t="s">
        <v>81</v>
      </c>
      <c r="C94" s="60">
        <f>C95+C99</f>
        <v>3</v>
      </c>
      <c r="D94" s="61"/>
      <c r="E94" s="61"/>
      <c r="F94" s="61"/>
      <c r="G94" s="47"/>
      <c r="H94" s="47"/>
    </row>
    <row r="95" spans="1:8" ht="30.75">
      <c r="A95" s="55" t="s">
        <v>82</v>
      </c>
      <c r="B95" s="46" t="s">
        <v>291</v>
      </c>
      <c r="C95" s="63">
        <v>2</v>
      </c>
      <c r="D95" s="61"/>
      <c r="E95" s="61"/>
      <c r="F95" s="61"/>
      <c r="G95" s="84" t="s">
        <v>592</v>
      </c>
      <c r="H95" s="47"/>
    </row>
    <row r="96" spans="1:8" ht="62.25">
      <c r="A96" s="92"/>
      <c r="B96" s="57" t="s">
        <v>429</v>
      </c>
      <c r="C96" s="63"/>
      <c r="D96" s="61"/>
      <c r="E96" s="61"/>
      <c r="F96" s="61"/>
      <c r="G96" s="85"/>
      <c r="H96" s="46" t="s">
        <v>429</v>
      </c>
    </row>
    <row r="97" spans="1:8" ht="46.5">
      <c r="A97" s="92"/>
      <c r="B97" s="57" t="s">
        <v>485</v>
      </c>
      <c r="C97" s="63"/>
      <c r="D97" s="61"/>
      <c r="E97" s="61"/>
      <c r="F97" s="61"/>
      <c r="G97" s="85"/>
      <c r="H97" s="46" t="s">
        <v>485</v>
      </c>
    </row>
    <row r="98" spans="1:8" ht="62.25">
      <c r="A98" s="92"/>
      <c r="B98" s="57" t="s">
        <v>365</v>
      </c>
      <c r="C98" s="63"/>
      <c r="D98" s="61"/>
      <c r="E98" s="61"/>
      <c r="F98" s="61"/>
      <c r="G98" s="85"/>
      <c r="H98" s="46" t="s">
        <v>365</v>
      </c>
    </row>
    <row r="99" spans="1:8" ht="46.5">
      <c r="A99" s="55" t="s">
        <v>83</v>
      </c>
      <c r="B99" s="46" t="s">
        <v>430</v>
      </c>
      <c r="C99" s="63">
        <v>1</v>
      </c>
      <c r="D99" s="61"/>
      <c r="E99" s="61"/>
      <c r="F99" s="61"/>
      <c r="G99" s="84" t="s">
        <v>587</v>
      </c>
      <c r="H99" s="84" t="s">
        <v>716</v>
      </c>
    </row>
    <row r="100" spans="1:8" ht="15">
      <c r="A100" s="92"/>
      <c r="B100" s="57" t="s">
        <v>351</v>
      </c>
      <c r="C100" s="63"/>
      <c r="D100" s="61"/>
      <c r="E100" s="61"/>
      <c r="F100" s="61"/>
      <c r="G100" s="85"/>
      <c r="H100" s="85"/>
    </row>
    <row r="101" spans="1:8" ht="15">
      <c r="A101" s="92"/>
      <c r="B101" s="57" t="s">
        <v>352</v>
      </c>
      <c r="C101" s="63"/>
      <c r="D101" s="61"/>
      <c r="E101" s="61"/>
      <c r="F101" s="61"/>
      <c r="G101" s="85"/>
      <c r="H101" s="85"/>
    </row>
    <row r="102" spans="1:8" ht="15">
      <c r="A102" s="92"/>
      <c r="B102" s="57" t="s">
        <v>353</v>
      </c>
      <c r="C102" s="63"/>
      <c r="D102" s="61"/>
      <c r="E102" s="61"/>
      <c r="F102" s="61"/>
      <c r="G102" s="85"/>
      <c r="H102" s="85"/>
    </row>
    <row r="103" spans="1:8" ht="15.75">
      <c r="A103" s="58">
        <v>3.4</v>
      </c>
      <c r="B103" s="59" t="s">
        <v>89</v>
      </c>
      <c r="C103" s="60">
        <f>C104+C107+C110+C113+C118+C123+C128</f>
        <v>7.5</v>
      </c>
      <c r="D103" s="61"/>
      <c r="E103" s="61"/>
      <c r="F103" s="61"/>
      <c r="G103" s="47"/>
      <c r="H103" s="47"/>
    </row>
    <row r="104" spans="1:8" ht="30.75">
      <c r="A104" s="55" t="s">
        <v>34</v>
      </c>
      <c r="B104" s="46" t="s">
        <v>433</v>
      </c>
      <c r="C104" s="63">
        <v>1.5</v>
      </c>
      <c r="D104" s="61"/>
      <c r="E104" s="61"/>
      <c r="F104" s="47"/>
      <c r="G104" s="86" t="s">
        <v>563</v>
      </c>
      <c r="H104" s="86" t="s">
        <v>715</v>
      </c>
    </row>
    <row r="105" spans="1:8" ht="46.5">
      <c r="A105" s="92"/>
      <c r="B105" s="57" t="s">
        <v>366</v>
      </c>
      <c r="C105" s="63"/>
      <c r="D105" s="61"/>
      <c r="E105" s="61"/>
      <c r="F105" s="61"/>
      <c r="G105" s="85"/>
      <c r="H105" s="85"/>
    </row>
    <row r="106" spans="1:8" ht="30.75">
      <c r="A106" s="92"/>
      <c r="B106" s="57" t="s">
        <v>90</v>
      </c>
      <c r="C106" s="63"/>
      <c r="D106" s="61"/>
      <c r="E106" s="61"/>
      <c r="F106" s="61"/>
      <c r="G106" s="85"/>
      <c r="H106" s="85"/>
    </row>
    <row r="107" spans="1:8" ht="46.5">
      <c r="A107" s="55" t="s">
        <v>35</v>
      </c>
      <c r="B107" s="46" t="s">
        <v>432</v>
      </c>
      <c r="C107" s="63">
        <v>1</v>
      </c>
      <c r="D107" s="61"/>
      <c r="E107" s="61"/>
      <c r="F107" s="61"/>
      <c r="G107" s="86" t="s">
        <v>563</v>
      </c>
      <c r="H107" s="86" t="s">
        <v>588</v>
      </c>
    </row>
    <row r="108" spans="1:8" ht="46.5">
      <c r="A108" s="92"/>
      <c r="B108" s="57" t="s">
        <v>246</v>
      </c>
      <c r="C108" s="63"/>
      <c r="D108" s="61"/>
      <c r="E108" s="61"/>
      <c r="F108" s="61"/>
      <c r="G108" s="85"/>
      <c r="H108" s="85"/>
    </row>
    <row r="109" spans="1:8" ht="30.75">
      <c r="A109" s="92"/>
      <c r="B109" s="57" t="s">
        <v>90</v>
      </c>
      <c r="C109" s="63"/>
      <c r="D109" s="61"/>
      <c r="E109" s="61"/>
      <c r="F109" s="61"/>
      <c r="G109" s="85"/>
      <c r="H109" s="85"/>
    </row>
    <row r="110" spans="1:8" ht="46.5">
      <c r="A110" s="55" t="s">
        <v>36</v>
      </c>
      <c r="B110" s="46" t="s">
        <v>91</v>
      </c>
      <c r="C110" s="63">
        <v>0.5</v>
      </c>
      <c r="D110" s="47"/>
      <c r="E110" s="47"/>
      <c r="F110" s="47"/>
      <c r="G110" s="86" t="s">
        <v>564</v>
      </c>
      <c r="H110" s="84" t="s">
        <v>586</v>
      </c>
    </row>
    <row r="111" spans="1:8" ht="15.75">
      <c r="A111" s="105"/>
      <c r="B111" s="57" t="s">
        <v>92</v>
      </c>
      <c r="C111" s="60"/>
      <c r="D111" s="77"/>
      <c r="E111" s="77"/>
      <c r="F111" s="77"/>
      <c r="G111" s="85"/>
      <c r="H111" s="85"/>
    </row>
    <row r="112" spans="1:8" ht="15.75">
      <c r="A112" s="105"/>
      <c r="B112" s="57" t="s">
        <v>93</v>
      </c>
      <c r="C112" s="60"/>
      <c r="D112" s="77"/>
      <c r="E112" s="77"/>
      <c r="F112" s="77"/>
      <c r="G112" s="85"/>
      <c r="H112" s="85"/>
    </row>
    <row r="113" spans="1:8" ht="46.5">
      <c r="A113" s="55" t="s">
        <v>292</v>
      </c>
      <c r="B113" s="46" t="s">
        <v>486</v>
      </c>
      <c r="C113" s="63">
        <v>1</v>
      </c>
      <c r="D113" s="47"/>
      <c r="E113" s="47"/>
      <c r="F113" s="47"/>
      <c r="G113" s="84" t="s">
        <v>597</v>
      </c>
      <c r="H113" s="84" t="s">
        <v>595</v>
      </c>
    </row>
    <row r="114" spans="1:8" ht="30.75">
      <c r="A114" s="92"/>
      <c r="B114" s="57" t="s">
        <v>455</v>
      </c>
      <c r="C114" s="63"/>
      <c r="D114" s="47"/>
      <c r="E114" s="47"/>
      <c r="F114" s="47"/>
      <c r="G114" s="85"/>
      <c r="H114" s="85"/>
    </row>
    <row r="115" spans="1:8" ht="62.25">
      <c r="A115" s="92"/>
      <c r="B115" s="57" t="s">
        <v>454</v>
      </c>
      <c r="C115" s="63"/>
      <c r="D115" s="47"/>
      <c r="E115" s="47"/>
      <c r="F115" s="47"/>
      <c r="G115" s="85"/>
      <c r="H115" s="85"/>
    </row>
    <row r="116" spans="1:8" ht="62.25">
      <c r="A116" s="92"/>
      <c r="B116" s="57" t="s">
        <v>456</v>
      </c>
      <c r="C116" s="60"/>
      <c r="D116" s="77"/>
      <c r="E116" s="77"/>
      <c r="F116" s="77"/>
      <c r="G116" s="85"/>
      <c r="H116" s="85"/>
    </row>
    <row r="117" spans="1:8" ht="30.75">
      <c r="A117" s="92"/>
      <c r="B117" s="57" t="s">
        <v>457</v>
      </c>
      <c r="C117" s="60"/>
      <c r="D117" s="77"/>
      <c r="E117" s="77"/>
      <c r="F117" s="77"/>
      <c r="G117" s="85"/>
      <c r="H117" s="85"/>
    </row>
    <row r="118" spans="1:8" ht="30.75">
      <c r="A118" s="55" t="s">
        <v>339</v>
      </c>
      <c r="B118" s="46" t="s">
        <v>434</v>
      </c>
      <c r="C118" s="63">
        <v>1</v>
      </c>
      <c r="D118" s="47"/>
      <c r="E118" s="47"/>
      <c r="F118" s="47"/>
      <c r="G118" s="84" t="s">
        <v>596</v>
      </c>
      <c r="H118" s="84" t="s">
        <v>598</v>
      </c>
    </row>
    <row r="119" spans="1:8" ht="30.75">
      <c r="A119" s="92"/>
      <c r="B119" s="57" t="s">
        <v>458</v>
      </c>
      <c r="C119" s="63"/>
      <c r="D119" s="47"/>
      <c r="E119" s="47"/>
      <c r="F119" s="47"/>
      <c r="G119" s="85"/>
      <c r="H119" s="85"/>
    </row>
    <row r="120" spans="1:8" ht="62.25">
      <c r="A120" s="92"/>
      <c r="B120" s="57" t="s">
        <v>459</v>
      </c>
      <c r="C120" s="63"/>
      <c r="D120" s="47"/>
      <c r="E120" s="47"/>
      <c r="F120" s="47"/>
      <c r="G120" s="85"/>
      <c r="H120" s="85"/>
    </row>
    <row r="121" spans="1:8" ht="62.25">
      <c r="A121" s="92"/>
      <c r="B121" s="57" t="s">
        <v>460</v>
      </c>
      <c r="C121" s="60"/>
      <c r="D121" s="77"/>
      <c r="E121" s="77"/>
      <c r="F121" s="77"/>
      <c r="G121" s="85"/>
      <c r="H121" s="85"/>
    </row>
    <row r="122" spans="1:8" ht="30.75">
      <c r="A122" s="92"/>
      <c r="B122" s="57" t="s">
        <v>461</v>
      </c>
      <c r="C122" s="60"/>
      <c r="D122" s="77"/>
      <c r="E122" s="77"/>
      <c r="F122" s="77"/>
      <c r="G122" s="85"/>
      <c r="H122" s="85"/>
    </row>
    <row r="123" spans="1:8" ht="30.75">
      <c r="A123" s="55" t="s">
        <v>345</v>
      </c>
      <c r="B123" s="46" t="s">
        <v>435</v>
      </c>
      <c r="C123" s="63">
        <v>1</v>
      </c>
      <c r="D123" s="47"/>
      <c r="E123" s="47"/>
      <c r="F123" s="47"/>
      <c r="G123" s="86" t="s">
        <v>590</v>
      </c>
      <c r="H123" s="84" t="s">
        <v>589</v>
      </c>
    </row>
    <row r="124" spans="1:8" ht="30.75">
      <c r="A124" s="92"/>
      <c r="B124" s="57" t="s">
        <v>462</v>
      </c>
      <c r="C124" s="63"/>
      <c r="D124" s="47"/>
      <c r="E124" s="47"/>
      <c r="F124" s="47"/>
      <c r="G124" s="85"/>
      <c r="H124" s="85"/>
    </row>
    <row r="125" spans="1:8" ht="62.25">
      <c r="A125" s="92"/>
      <c r="B125" s="57" t="s">
        <v>463</v>
      </c>
      <c r="C125" s="63"/>
      <c r="D125" s="47"/>
      <c r="E125" s="47"/>
      <c r="F125" s="47"/>
      <c r="G125" s="85"/>
      <c r="H125" s="85"/>
    </row>
    <row r="126" spans="1:8" ht="62.25">
      <c r="A126" s="92"/>
      <c r="B126" s="57" t="s">
        <v>464</v>
      </c>
      <c r="C126" s="60"/>
      <c r="D126" s="77"/>
      <c r="E126" s="77"/>
      <c r="F126" s="77"/>
      <c r="G126" s="85"/>
      <c r="H126" s="85"/>
    </row>
    <row r="127" spans="1:8" ht="30.75">
      <c r="A127" s="92"/>
      <c r="B127" s="57" t="s">
        <v>465</v>
      </c>
      <c r="C127" s="60"/>
      <c r="D127" s="77"/>
      <c r="E127" s="77"/>
      <c r="F127" s="77"/>
      <c r="G127" s="85"/>
      <c r="H127" s="85"/>
    </row>
    <row r="128" spans="1:8" ht="46.5">
      <c r="A128" s="55" t="s">
        <v>437</v>
      </c>
      <c r="B128" s="46" t="s">
        <v>436</v>
      </c>
      <c r="C128" s="63">
        <v>1.5</v>
      </c>
      <c r="D128" s="61"/>
      <c r="E128" s="61"/>
      <c r="F128" s="61"/>
      <c r="G128" s="86" t="s">
        <v>599</v>
      </c>
      <c r="H128" s="86" t="s">
        <v>599</v>
      </c>
    </row>
    <row r="129" spans="1:8" ht="15">
      <c r="A129" s="92"/>
      <c r="B129" s="57" t="s">
        <v>368</v>
      </c>
      <c r="C129" s="63"/>
      <c r="D129" s="61"/>
      <c r="E129" s="61"/>
      <c r="F129" s="61"/>
      <c r="G129" s="85"/>
      <c r="H129" s="85"/>
    </row>
    <row r="130" spans="1:8" ht="46.5">
      <c r="A130" s="92"/>
      <c r="B130" s="57" t="s">
        <v>367</v>
      </c>
      <c r="C130" s="63"/>
      <c r="D130" s="61"/>
      <c r="E130" s="61"/>
      <c r="F130" s="61"/>
      <c r="G130" s="85"/>
      <c r="H130" s="85"/>
    </row>
    <row r="131" spans="1:8" ht="46.5">
      <c r="A131" s="92"/>
      <c r="B131" s="57" t="s">
        <v>361</v>
      </c>
      <c r="C131" s="63"/>
      <c r="D131" s="61"/>
      <c r="E131" s="61"/>
      <c r="F131" s="61"/>
      <c r="G131" s="85"/>
      <c r="H131" s="85"/>
    </row>
    <row r="132" spans="1:8" ht="15">
      <c r="A132" s="92"/>
      <c r="B132" s="57" t="s">
        <v>362</v>
      </c>
      <c r="C132" s="63"/>
      <c r="D132" s="61"/>
      <c r="E132" s="61"/>
      <c r="F132" s="61"/>
      <c r="G132" s="85"/>
      <c r="H132" s="85"/>
    </row>
    <row r="133" spans="1:8" ht="64.5">
      <c r="A133" s="58">
        <v>3.5</v>
      </c>
      <c r="B133" s="59" t="s">
        <v>293</v>
      </c>
      <c r="C133" s="60">
        <f>C134+C137</f>
        <v>1.5</v>
      </c>
      <c r="D133" s="77"/>
      <c r="E133" s="77"/>
      <c r="F133" s="77"/>
      <c r="G133" s="47"/>
      <c r="H133" s="47"/>
    </row>
    <row r="134" spans="1:8" ht="46.5">
      <c r="A134" s="55" t="s">
        <v>37</v>
      </c>
      <c r="B134" s="46" t="s">
        <v>294</v>
      </c>
      <c r="C134" s="63">
        <v>0.5</v>
      </c>
      <c r="D134" s="61"/>
      <c r="E134" s="61"/>
      <c r="F134" s="61"/>
      <c r="G134" s="88" t="s">
        <v>565</v>
      </c>
      <c r="H134" s="88" t="s">
        <v>591</v>
      </c>
    </row>
    <row r="135" spans="1:8" ht="15">
      <c r="A135" s="92"/>
      <c r="B135" s="57" t="s">
        <v>356</v>
      </c>
      <c r="C135" s="63"/>
      <c r="D135" s="61"/>
      <c r="E135" s="61"/>
      <c r="F135" s="61"/>
      <c r="G135" s="88"/>
      <c r="H135" s="88"/>
    </row>
    <row r="136" spans="1:8" ht="15">
      <c r="A136" s="92"/>
      <c r="B136" s="57" t="s">
        <v>6</v>
      </c>
      <c r="C136" s="63"/>
      <c r="D136" s="61"/>
      <c r="E136" s="61"/>
      <c r="F136" s="61"/>
      <c r="G136" s="88"/>
      <c r="H136" s="88"/>
    </row>
    <row r="137" spans="1:8" ht="46.5">
      <c r="A137" s="55" t="s">
        <v>38</v>
      </c>
      <c r="B137" s="46" t="s">
        <v>295</v>
      </c>
      <c r="C137" s="63">
        <v>1</v>
      </c>
      <c r="D137" s="61"/>
      <c r="E137" s="61"/>
      <c r="F137" s="61"/>
      <c r="G137" s="88" t="s">
        <v>646</v>
      </c>
      <c r="H137" s="88" t="s">
        <v>683</v>
      </c>
    </row>
    <row r="138" spans="1:8" ht="30.75">
      <c r="A138" s="92"/>
      <c r="B138" s="57" t="s">
        <v>357</v>
      </c>
      <c r="C138" s="63"/>
      <c r="D138" s="61"/>
      <c r="E138" s="61"/>
      <c r="F138" s="61"/>
      <c r="G138" s="89"/>
      <c r="H138" s="89"/>
    </row>
    <row r="139" spans="1:8" ht="30.75">
      <c r="A139" s="92"/>
      <c r="B139" s="57" t="s">
        <v>358</v>
      </c>
      <c r="C139" s="63"/>
      <c r="D139" s="61"/>
      <c r="E139" s="61"/>
      <c r="F139" s="61"/>
      <c r="G139" s="89"/>
      <c r="H139" s="89"/>
    </row>
    <row r="140" spans="1:8" ht="30.75">
      <c r="A140" s="92"/>
      <c r="B140" s="57" t="s">
        <v>97</v>
      </c>
      <c r="C140" s="63"/>
      <c r="D140" s="61"/>
      <c r="E140" s="61"/>
      <c r="F140" s="61"/>
      <c r="G140" s="90"/>
      <c r="H140" s="90"/>
    </row>
    <row r="141" spans="1:8" ht="30.75">
      <c r="A141" s="75">
        <v>4</v>
      </c>
      <c r="B141" s="76" t="s">
        <v>98</v>
      </c>
      <c r="C141" s="45">
        <f>C142+C149+C160</f>
        <v>6</v>
      </c>
      <c r="D141" s="61"/>
      <c r="E141" s="61"/>
      <c r="F141" s="61"/>
      <c r="G141" s="47"/>
      <c r="H141" s="47"/>
    </row>
    <row r="142" spans="1:8" ht="32.25">
      <c r="A142" s="58">
        <v>4.1</v>
      </c>
      <c r="B142" s="59" t="s">
        <v>298</v>
      </c>
      <c r="C142" s="60">
        <f>C143+C146</f>
        <v>1.5</v>
      </c>
      <c r="D142" s="77"/>
      <c r="E142" s="77"/>
      <c r="F142" s="77"/>
      <c r="G142" s="47"/>
      <c r="H142" s="47"/>
    </row>
    <row r="143" spans="1:8" ht="46.5">
      <c r="A143" s="55" t="s">
        <v>99</v>
      </c>
      <c r="B143" s="46" t="s">
        <v>470</v>
      </c>
      <c r="C143" s="63">
        <v>1</v>
      </c>
      <c r="D143" s="77"/>
      <c r="E143" s="77"/>
      <c r="F143" s="77"/>
      <c r="G143" s="86" t="s">
        <v>577</v>
      </c>
      <c r="H143" s="47"/>
    </row>
    <row r="144" spans="1:8" ht="46.5">
      <c r="A144" s="105"/>
      <c r="B144" s="57" t="s">
        <v>381</v>
      </c>
      <c r="C144" s="63"/>
      <c r="D144" s="77"/>
      <c r="E144" s="77"/>
      <c r="F144" s="77"/>
      <c r="G144" s="85"/>
      <c r="H144" s="57" t="s">
        <v>724</v>
      </c>
    </row>
    <row r="145" spans="1:8" ht="30.75">
      <c r="A145" s="105"/>
      <c r="B145" s="57" t="s">
        <v>382</v>
      </c>
      <c r="C145" s="63"/>
      <c r="D145" s="61"/>
      <c r="E145" s="61"/>
      <c r="F145" s="61"/>
      <c r="G145" s="85"/>
      <c r="H145" s="57" t="s">
        <v>725</v>
      </c>
    </row>
    <row r="146" spans="1:8" ht="31.5" customHeight="1">
      <c r="A146" s="55" t="s">
        <v>100</v>
      </c>
      <c r="B146" s="46" t="s">
        <v>471</v>
      </c>
      <c r="C146" s="63">
        <v>0.5</v>
      </c>
      <c r="D146" s="61"/>
      <c r="E146" s="61"/>
      <c r="F146" s="61"/>
      <c r="G146" s="84" t="s">
        <v>558</v>
      </c>
      <c r="H146" s="87" t="s">
        <v>727</v>
      </c>
    </row>
    <row r="147" spans="1:8" ht="46.5">
      <c r="A147" s="92"/>
      <c r="B147" s="57" t="s">
        <v>354</v>
      </c>
      <c r="C147" s="63"/>
      <c r="D147" s="61"/>
      <c r="E147" s="61"/>
      <c r="F147" s="61"/>
      <c r="G147" s="86"/>
      <c r="H147" s="85"/>
    </row>
    <row r="148" spans="1:8" ht="47.25" customHeight="1">
      <c r="A148" s="92"/>
      <c r="B148" s="57" t="s">
        <v>299</v>
      </c>
      <c r="C148" s="63"/>
      <c r="D148" s="61"/>
      <c r="E148" s="61"/>
      <c r="F148" s="61"/>
      <c r="G148" s="86"/>
      <c r="H148" s="85"/>
    </row>
    <row r="149" spans="1:8" ht="48">
      <c r="A149" s="58">
        <v>4.2</v>
      </c>
      <c r="B149" s="59" t="s">
        <v>387</v>
      </c>
      <c r="C149" s="60">
        <f>C150+C153+C156</f>
        <v>3</v>
      </c>
      <c r="D149" s="61"/>
      <c r="E149" s="61"/>
      <c r="F149" s="61"/>
      <c r="G149" s="47"/>
      <c r="H149" s="47"/>
    </row>
    <row r="150" spans="1:8" ht="30.75">
      <c r="A150" s="55" t="s">
        <v>107</v>
      </c>
      <c r="B150" s="46" t="s">
        <v>108</v>
      </c>
      <c r="C150" s="63">
        <v>0.5</v>
      </c>
      <c r="D150" s="61"/>
      <c r="E150" s="61"/>
      <c r="F150" s="61"/>
      <c r="G150" s="84" t="s">
        <v>638</v>
      </c>
      <c r="H150" s="84" t="s">
        <v>644</v>
      </c>
    </row>
    <row r="151" spans="1:8" ht="30.75">
      <c r="A151" s="92"/>
      <c r="B151" s="57" t="s">
        <v>109</v>
      </c>
      <c r="C151" s="63"/>
      <c r="D151" s="61"/>
      <c r="E151" s="61"/>
      <c r="F151" s="61"/>
      <c r="G151" s="85"/>
      <c r="H151" s="85"/>
    </row>
    <row r="152" spans="1:8" ht="30.75">
      <c r="A152" s="92"/>
      <c r="B152" s="57" t="s">
        <v>110</v>
      </c>
      <c r="C152" s="63"/>
      <c r="D152" s="61"/>
      <c r="E152" s="61"/>
      <c r="F152" s="61"/>
      <c r="G152" s="85"/>
      <c r="H152" s="85"/>
    </row>
    <row r="153" spans="1:8" ht="62.25">
      <c r="A153" s="55" t="s">
        <v>111</v>
      </c>
      <c r="B153" s="46" t="s">
        <v>301</v>
      </c>
      <c r="C153" s="63">
        <v>0.5</v>
      </c>
      <c r="D153" s="47"/>
      <c r="E153" s="47"/>
      <c r="F153" s="47"/>
      <c r="G153" s="84" t="s">
        <v>639</v>
      </c>
      <c r="H153" s="84" t="s">
        <v>645</v>
      </c>
    </row>
    <row r="154" spans="1:8" ht="30.75">
      <c r="A154" s="92"/>
      <c r="B154" s="57" t="s">
        <v>112</v>
      </c>
      <c r="C154" s="63"/>
      <c r="D154" s="47"/>
      <c r="E154" s="47"/>
      <c r="F154" s="47"/>
      <c r="G154" s="85"/>
      <c r="H154" s="85"/>
    </row>
    <row r="155" spans="1:8" ht="30.75">
      <c r="A155" s="92"/>
      <c r="B155" s="57" t="s">
        <v>113</v>
      </c>
      <c r="C155" s="63"/>
      <c r="D155" s="47"/>
      <c r="E155" s="47"/>
      <c r="F155" s="47"/>
      <c r="G155" s="85"/>
      <c r="H155" s="85"/>
    </row>
    <row r="156" spans="1:8" ht="30.75">
      <c r="A156" s="55" t="s">
        <v>114</v>
      </c>
      <c r="B156" s="46" t="s">
        <v>115</v>
      </c>
      <c r="C156" s="63">
        <v>2</v>
      </c>
      <c r="D156" s="47"/>
      <c r="E156" s="47"/>
      <c r="F156" s="47"/>
      <c r="G156" s="84" t="s">
        <v>640</v>
      </c>
      <c r="H156" s="84" t="s">
        <v>643</v>
      </c>
    </row>
    <row r="157" spans="1:8" ht="15.75">
      <c r="A157" s="105"/>
      <c r="B157" s="57" t="s">
        <v>468</v>
      </c>
      <c r="C157" s="60"/>
      <c r="D157" s="77"/>
      <c r="E157" s="77"/>
      <c r="F157" s="77"/>
      <c r="G157" s="85"/>
      <c r="H157" s="85"/>
    </row>
    <row r="158" spans="1:8" ht="15">
      <c r="A158" s="105"/>
      <c r="B158" s="108" t="s">
        <v>469</v>
      </c>
      <c r="C158" s="106"/>
      <c r="D158" s="107"/>
      <c r="E158" s="107"/>
      <c r="F158" s="107"/>
      <c r="G158" s="85"/>
      <c r="H158" s="85"/>
    </row>
    <row r="159" spans="1:8" ht="15">
      <c r="A159" s="105"/>
      <c r="B159" s="108"/>
      <c r="C159" s="106"/>
      <c r="D159" s="107"/>
      <c r="E159" s="107"/>
      <c r="F159" s="107"/>
      <c r="G159" s="85"/>
      <c r="H159" s="85"/>
    </row>
    <row r="160" spans="1:8" ht="15.75">
      <c r="A160" s="58">
        <v>4.3</v>
      </c>
      <c r="B160" s="59" t="s">
        <v>117</v>
      </c>
      <c r="C160" s="60">
        <f>C161+C164</f>
        <v>1.5</v>
      </c>
      <c r="D160" s="77"/>
      <c r="E160" s="77"/>
      <c r="F160" s="77"/>
      <c r="G160" s="47"/>
      <c r="H160" s="47"/>
    </row>
    <row r="161" spans="1:8" ht="30.75">
      <c r="A161" s="55" t="s">
        <v>118</v>
      </c>
      <c r="B161" s="46" t="s">
        <v>300</v>
      </c>
      <c r="C161" s="63">
        <v>0.5</v>
      </c>
      <c r="D161" s="61"/>
      <c r="E161" s="61"/>
      <c r="F161" s="61"/>
      <c r="G161" s="86" t="s">
        <v>728</v>
      </c>
      <c r="H161" s="86" t="s">
        <v>641</v>
      </c>
    </row>
    <row r="162" spans="1:8" ht="15">
      <c r="A162" s="92"/>
      <c r="B162" s="57" t="s">
        <v>359</v>
      </c>
      <c r="C162" s="63"/>
      <c r="D162" s="61"/>
      <c r="E162" s="61"/>
      <c r="F162" s="61"/>
      <c r="G162" s="85"/>
      <c r="H162" s="85"/>
    </row>
    <row r="163" spans="1:8" ht="15">
      <c r="A163" s="92"/>
      <c r="B163" s="57" t="s">
        <v>7</v>
      </c>
      <c r="C163" s="63"/>
      <c r="D163" s="61"/>
      <c r="E163" s="61"/>
      <c r="F163" s="61"/>
      <c r="G163" s="85"/>
      <c r="H163" s="85"/>
    </row>
    <row r="164" spans="1:8" ht="30.75">
      <c r="A164" s="55" t="s">
        <v>121</v>
      </c>
      <c r="B164" s="46" t="s">
        <v>124</v>
      </c>
      <c r="C164" s="63">
        <v>1</v>
      </c>
      <c r="D164" s="61"/>
      <c r="E164" s="61"/>
      <c r="F164" s="61"/>
      <c r="G164" s="86" t="s">
        <v>729</v>
      </c>
      <c r="H164" s="86" t="s">
        <v>642</v>
      </c>
    </row>
    <row r="165" spans="1:8" ht="30.75">
      <c r="A165" s="92" t="s">
        <v>125</v>
      </c>
      <c r="B165" s="57" t="s">
        <v>472</v>
      </c>
      <c r="C165" s="63"/>
      <c r="D165" s="61"/>
      <c r="E165" s="61"/>
      <c r="F165" s="61"/>
      <c r="G165" s="85"/>
      <c r="H165" s="85"/>
    </row>
    <row r="166" spans="1:8" ht="62.25">
      <c r="A166" s="92"/>
      <c r="B166" s="57" t="s">
        <v>473</v>
      </c>
      <c r="C166" s="63"/>
      <c r="D166" s="61"/>
      <c r="E166" s="61"/>
      <c r="F166" s="61"/>
      <c r="G166" s="85"/>
      <c r="H166" s="85"/>
    </row>
    <row r="167" spans="1:8" ht="46.5">
      <c r="A167" s="75">
        <v>5</v>
      </c>
      <c r="B167" s="76" t="s">
        <v>8</v>
      </c>
      <c r="C167" s="45">
        <f>C168+C185+C185+C188+C198</f>
        <v>8</v>
      </c>
      <c r="D167" s="61"/>
      <c r="E167" s="61"/>
      <c r="F167" s="61"/>
      <c r="G167" s="47"/>
      <c r="H167" s="47"/>
    </row>
    <row r="168" spans="1:8" ht="32.25">
      <c r="A168" s="58">
        <v>5.1</v>
      </c>
      <c r="B168" s="59" t="s">
        <v>127</v>
      </c>
      <c r="C168" s="60">
        <f>C172+C180+C169+C177</f>
        <v>3</v>
      </c>
      <c r="D168" s="77"/>
      <c r="E168" s="77"/>
      <c r="F168" s="77"/>
      <c r="G168" s="47"/>
      <c r="H168" s="47"/>
    </row>
    <row r="169" spans="1:8" ht="46.5">
      <c r="A169" s="55" t="s">
        <v>128</v>
      </c>
      <c r="B169" s="46" t="s">
        <v>393</v>
      </c>
      <c r="C169" s="63">
        <v>0.5</v>
      </c>
      <c r="D169" s="77"/>
      <c r="E169" s="77"/>
      <c r="F169" s="77"/>
      <c r="G169" s="84" t="s">
        <v>647</v>
      </c>
      <c r="H169" s="84" t="s">
        <v>648</v>
      </c>
    </row>
    <row r="170" spans="1:8" ht="15.75">
      <c r="A170" s="92"/>
      <c r="B170" s="57" t="s">
        <v>394</v>
      </c>
      <c r="C170" s="63"/>
      <c r="D170" s="77"/>
      <c r="E170" s="77"/>
      <c r="F170" s="77"/>
      <c r="G170" s="86"/>
      <c r="H170" s="86"/>
    </row>
    <row r="171" spans="1:8" ht="30.75">
      <c r="A171" s="92"/>
      <c r="B171" s="57" t="s">
        <v>395</v>
      </c>
      <c r="C171" s="63"/>
      <c r="D171" s="77"/>
      <c r="E171" s="77"/>
      <c r="F171" s="77"/>
      <c r="G171" s="86"/>
      <c r="H171" s="86"/>
    </row>
    <row r="172" spans="1:8" ht="46.5">
      <c r="A172" s="55" t="s">
        <v>133</v>
      </c>
      <c r="B172" s="46" t="s">
        <v>296</v>
      </c>
      <c r="C172" s="63">
        <v>1</v>
      </c>
      <c r="D172" s="61"/>
      <c r="E172" s="61"/>
      <c r="F172" s="61"/>
      <c r="G172" s="86" t="s">
        <v>739</v>
      </c>
      <c r="H172" s="84"/>
    </row>
    <row r="173" spans="1:8" ht="15">
      <c r="A173" s="92"/>
      <c r="B173" s="57" t="s">
        <v>487</v>
      </c>
      <c r="C173" s="63"/>
      <c r="D173" s="61"/>
      <c r="E173" s="61"/>
      <c r="F173" s="61"/>
      <c r="G173" s="85"/>
      <c r="H173" s="86"/>
    </row>
    <row r="174" spans="1:8" ht="15">
      <c r="A174" s="92"/>
      <c r="B174" s="57" t="s">
        <v>488</v>
      </c>
      <c r="C174" s="63"/>
      <c r="D174" s="61"/>
      <c r="E174" s="61"/>
      <c r="F174" s="61"/>
      <c r="G174" s="85"/>
      <c r="H174" s="86"/>
    </row>
    <row r="175" spans="1:8" ht="15">
      <c r="A175" s="92"/>
      <c r="B175" s="57" t="s">
        <v>489</v>
      </c>
      <c r="C175" s="63"/>
      <c r="D175" s="61"/>
      <c r="E175" s="61"/>
      <c r="F175" s="61"/>
      <c r="G175" s="85"/>
      <c r="H175" s="85"/>
    </row>
    <row r="176" spans="1:8" ht="15.75">
      <c r="A176" s="92"/>
      <c r="B176" s="57" t="s">
        <v>137</v>
      </c>
      <c r="C176" s="63"/>
      <c r="D176" s="77"/>
      <c r="E176" s="77"/>
      <c r="F176" s="77"/>
      <c r="G176" s="85"/>
      <c r="H176" s="85"/>
    </row>
    <row r="177" spans="1:8" ht="46.5">
      <c r="A177" s="55" t="s">
        <v>397</v>
      </c>
      <c r="B177" s="46" t="s">
        <v>396</v>
      </c>
      <c r="C177" s="63">
        <v>0.5</v>
      </c>
      <c r="D177" s="77"/>
      <c r="E177" s="77"/>
      <c r="F177" s="77"/>
      <c r="G177" s="84" t="s">
        <v>740</v>
      </c>
      <c r="H177" s="84" t="s">
        <v>648</v>
      </c>
    </row>
    <row r="178" spans="1:8" ht="15.75">
      <c r="A178" s="92"/>
      <c r="B178" s="57" t="s">
        <v>394</v>
      </c>
      <c r="C178" s="63"/>
      <c r="D178" s="77"/>
      <c r="E178" s="77"/>
      <c r="F178" s="77"/>
      <c r="G178" s="85"/>
      <c r="H178" s="86"/>
    </row>
    <row r="179" spans="1:8" ht="30.75">
      <c r="A179" s="92"/>
      <c r="B179" s="57" t="s">
        <v>395</v>
      </c>
      <c r="C179" s="63"/>
      <c r="D179" s="77"/>
      <c r="E179" s="77"/>
      <c r="F179" s="77"/>
      <c r="G179" s="85"/>
      <c r="H179" s="86"/>
    </row>
    <row r="180" spans="1:8" ht="46.5">
      <c r="A180" s="55" t="s">
        <v>398</v>
      </c>
      <c r="B180" s="46" t="s">
        <v>297</v>
      </c>
      <c r="C180" s="63">
        <v>1</v>
      </c>
      <c r="D180" s="61"/>
      <c r="E180" s="61"/>
      <c r="F180" s="61"/>
      <c r="G180" s="86" t="s">
        <v>739</v>
      </c>
      <c r="H180" s="86"/>
    </row>
    <row r="181" spans="1:8" ht="15.75" customHeight="1">
      <c r="A181" s="92"/>
      <c r="B181" s="57" t="s">
        <v>487</v>
      </c>
      <c r="C181" s="63"/>
      <c r="D181" s="61"/>
      <c r="E181" s="61"/>
      <c r="F181" s="61"/>
      <c r="G181" s="85"/>
      <c r="H181" s="85"/>
    </row>
    <row r="182" spans="1:8" ht="15.75" customHeight="1">
      <c r="A182" s="92"/>
      <c r="B182" s="57" t="s">
        <v>488</v>
      </c>
      <c r="C182" s="63"/>
      <c r="D182" s="61"/>
      <c r="E182" s="61"/>
      <c r="F182" s="61"/>
      <c r="G182" s="85"/>
      <c r="H182" s="85"/>
    </row>
    <row r="183" spans="1:8" ht="15.75" customHeight="1">
      <c r="A183" s="92"/>
      <c r="B183" s="57" t="s">
        <v>489</v>
      </c>
      <c r="C183" s="63"/>
      <c r="D183" s="61"/>
      <c r="E183" s="61"/>
      <c r="F183" s="61"/>
      <c r="G183" s="85"/>
      <c r="H183" s="85"/>
    </row>
    <row r="184" spans="1:8" ht="15.75" customHeight="1">
      <c r="A184" s="92"/>
      <c r="B184" s="57" t="s">
        <v>137</v>
      </c>
      <c r="C184" s="63"/>
      <c r="D184" s="61"/>
      <c r="E184" s="61"/>
      <c r="F184" s="61"/>
      <c r="G184" s="85"/>
      <c r="H184" s="85"/>
    </row>
    <row r="185" spans="1:8" ht="32.25">
      <c r="A185" s="58">
        <v>5.2</v>
      </c>
      <c r="B185" s="59" t="s">
        <v>302</v>
      </c>
      <c r="C185" s="60">
        <v>1</v>
      </c>
      <c r="D185" s="77"/>
      <c r="E185" s="77"/>
      <c r="F185" s="77"/>
      <c r="G185" s="84" t="s">
        <v>649</v>
      </c>
      <c r="H185" s="84" t="s">
        <v>650</v>
      </c>
    </row>
    <row r="186" spans="1:8" ht="15">
      <c r="A186" s="92"/>
      <c r="B186" s="57" t="s">
        <v>442</v>
      </c>
      <c r="C186" s="63"/>
      <c r="D186" s="61"/>
      <c r="E186" s="61"/>
      <c r="F186" s="61"/>
      <c r="G186" s="85"/>
      <c r="H186" s="85"/>
    </row>
    <row r="187" spans="1:8" ht="15">
      <c r="A187" s="92"/>
      <c r="B187" s="57" t="s">
        <v>443</v>
      </c>
      <c r="C187" s="63"/>
      <c r="D187" s="61"/>
      <c r="E187" s="61"/>
      <c r="F187" s="61"/>
      <c r="G187" s="85"/>
      <c r="H187" s="85"/>
    </row>
    <row r="188" spans="1:8" ht="15.75">
      <c r="A188" s="58">
        <v>5.3</v>
      </c>
      <c r="B188" s="59" t="s">
        <v>146</v>
      </c>
      <c r="C188" s="60">
        <f>C189+C192+C195</f>
        <v>2.5</v>
      </c>
      <c r="D188" s="61"/>
      <c r="E188" s="61"/>
      <c r="F188" s="61"/>
      <c r="G188" s="47"/>
      <c r="H188" s="47"/>
    </row>
    <row r="189" spans="1:8" ht="30.75">
      <c r="A189" s="55" t="s">
        <v>142</v>
      </c>
      <c r="B189" s="46" t="s">
        <v>148</v>
      </c>
      <c r="C189" s="63">
        <v>0.5</v>
      </c>
      <c r="D189" s="77"/>
      <c r="E189" s="77"/>
      <c r="F189" s="77"/>
      <c r="G189" s="84" t="s">
        <v>651</v>
      </c>
      <c r="H189" s="84" t="s">
        <v>652</v>
      </c>
    </row>
    <row r="190" spans="1:8" ht="15.75">
      <c r="A190" s="105"/>
      <c r="B190" s="57" t="s">
        <v>140</v>
      </c>
      <c r="C190" s="63"/>
      <c r="D190" s="77"/>
      <c r="E190" s="77"/>
      <c r="F190" s="77"/>
      <c r="G190" s="85"/>
      <c r="H190" s="85"/>
    </row>
    <row r="191" spans="1:8" ht="15.75">
      <c r="A191" s="105"/>
      <c r="B191" s="57" t="s">
        <v>74</v>
      </c>
      <c r="C191" s="60"/>
      <c r="D191" s="77"/>
      <c r="E191" s="77"/>
      <c r="F191" s="77"/>
      <c r="G191" s="85"/>
      <c r="H191" s="85"/>
    </row>
    <row r="192" spans="1:8" ht="30.75">
      <c r="A192" s="55" t="s">
        <v>144</v>
      </c>
      <c r="B192" s="46" t="s">
        <v>476</v>
      </c>
      <c r="C192" s="63">
        <v>1</v>
      </c>
      <c r="D192" s="77"/>
      <c r="E192" s="77"/>
      <c r="F192" s="77"/>
      <c r="G192" s="84" t="s">
        <v>751</v>
      </c>
      <c r="H192" s="84" t="s">
        <v>753</v>
      </c>
    </row>
    <row r="193" spans="1:8" ht="30.75">
      <c r="A193" s="105"/>
      <c r="B193" s="57" t="s">
        <v>360</v>
      </c>
      <c r="C193" s="60"/>
      <c r="D193" s="77"/>
      <c r="E193" s="77"/>
      <c r="F193" s="77"/>
      <c r="G193" s="85"/>
      <c r="H193" s="85"/>
    </row>
    <row r="194" spans="1:8" ht="46.5">
      <c r="A194" s="105"/>
      <c r="B194" s="57" t="s">
        <v>477</v>
      </c>
      <c r="C194" s="60"/>
      <c r="D194" s="77"/>
      <c r="E194" s="77"/>
      <c r="F194" s="77"/>
      <c r="G194" s="85"/>
      <c r="H194" s="85"/>
    </row>
    <row r="195" spans="1:8" ht="30.75">
      <c r="A195" s="55" t="s">
        <v>340</v>
      </c>
      <c r="B195" s="46" t="s">
        <v>343</v>
      </c>
      <c r="C195" s="63">
        <v>1</v>
      </c>
      <c r="D195" s="77"/>
      <c r="E195" s="77"/>
      <c r="F195" s="77"/>
      <c r="G195" s="84" t="s">
        <v>653</v>
      </c>
      <c r="H195" s="84" t="s">
        <v>654</v>
      </c>
    </row>
    <row r="196" spans="1:8" ht="46.5">
      <c r="A196" s="105"/>
      <c r="B196" s="57" t="s">
        <v>344</v>
      </c>
      <c r="C196" s="60"/>
      <c r="D196" s="77"/>
      <c r="E196" s="77"/>
      <c r="F196" s="77"/>
      <c r="G196" s="85"/>
      <c r="H196" s="85"/>
    </row>
    <row r="197" spans="1:8" ht="46.5">
      <c r="A197" s="105"/>
      <c r="B197" s="57" t="s">
        <v>490</v>
      </c>
      <c r="C197" s="60"/>
      <c r="D197" s="77"/>
      <c r="E197" s="77"/>
      <c r="F197" s="77"/>
      <c r="G197" s="85"/>
      <c r="H197" s="85"/>
    </row>
    <row r="198" spans="1:8" ht="32.25">
      <c r="A198" s="58">
        <v>5.4</v>
      </c>
      <c r="B198" s="59" t="s">
        <v>152</v>
      </c>
      <c r="C198" s="60">
        <v>0.5</v>
      </c>
      <c r="D198" s="77"/>
      <c r="E198" s="77"/>
      <c r="F198" s="77"/>
      <c r="G198" s="84" t="s">
        <v>655</v>
      </c>
      <c r="H198" s="84" t="s">
        <v>656</v>
      </c>
    </row>
    <row r="199" spans="1:8" ht="30.75">
      <c r="A199" s="92"/>
      <c r="B199" s="57" t="s">
        <v>475</v>
      </c>
      <c r="C199" s="63"/>
      <c r="D199" s="61"/>
      <c r="E199" s="61"/>
      <c r="F199" s="61"/>
      <c r="G199" s="85"/>
      <c r="H199" s="85"/>
    </row>
    <row r="200" spans="1:8" ht="15">
      <c r="A200" s="92"/>
      <c r="B200" s="57" t="s">
        <v>54</v>
      </c>
      <c r="C200" s="63"/>
      <c r="D200" s="61"/>
      <c r="E200" s="61"/>
      <c r="F200" s="61"/>
      <c r="G200" s="85"/>
      <c r="H200" s="85"/>
    </row>
    <row r="201" spans="1:8" ht="15">
      <c r="A201" s="75">
        <v>6</v>
      </c>
      <c r="B201" s="76" t="s">
        <v>9</v>
      </c>
      <c r="C201" s="45">
        <f>C202+C218+C205+C215</f>
        <v>5</v>
      </c>
      <c r="D201" s="61"/>
      <c r="E201" s="61"/>
      <c r="F201" s="61"/>
      <c r="G201" s="47"/>
      <c r="H201" s="47"/>
    </row>
    <row r="202" spans="1:8" ht="32.25">
      <c r="A202" s="58">
        <v>6.1</v>
      </c>
      <c r="B202" s="59" t="s">
        <v>303</v>
      </c>
      <c r="C202" s="60">
        <v>0.5</v>
      </c>
      <c r="D202" s="77"/>
      <c r="E202" s="77"/>
      <c r="F202" s="77"/>
      <c r="G202" s="86" t="s">
        <v>658</v>
      </c>
      <c r="H202" s="86" t="s">
        <v>661</v>
      </c>
    </row>
    <row r="203" spans="1:8" ht="46.5">
      <c r="A203" s="105"/>
      <c r="B203" s="57" t="s">
        <v>541</v>
      </c>
      <c r="C203" s="60"/>
      <c r="D203" s="77"/>
      <c r="E203" s="77"/>
      <c r="F203" s="77"/>
      <c r="G203" s="85"/>
      <c r="H203" s="85"/>
    </row>
    <row r="204" spans="1:8" ht="46.5">
      <c r="A204" s="105"/>
      <c r="B204" s="57" t="s">
        <v>165</v>
      </c>
      <c r="C204" s="60"/>
      <c r="D204" s="77"/>
      <c r="E204" s="77"/>
      <c r="F204" s="77"/>
      <c r="G204" s="85"/>
      <c r="H204" s="85"/>
    </row>
    <row r="205" spans="1:8" ht="31.5">
      <c r="A205" s="58">
        <v>6.2</v>
      </c>
      <c r="B205" s="59" t="s">
        <v>177</v>
      </c>
      <c r="C205" s="60">
        <f>C206+C209+C212</f>
        <v>2.5</v>
      </c>
      <c r="D205" s="61"/>
      <c r="E205" s="61"/>
      <c r="F205" s="61"/>
      <c r="G205" s="47"/>
      <c r="H205" s="47"/>
    </row>
    <row r="206" spans="1:8" ht="30.75">
      <c r="A206" s="55" t="s">
        <v>29</v>
      </c>
      <c r="B206" s="46" t="s">
        <v>304</v>
      </c>
      <c r="C206" s="63">
        <v>0.5</v>
      </c>
      <c r="D206" s="61"/>
      <c r="E206" s="61"/>
      <c r="F206" s="61"/>
      <c r="G206" s="86" t="s">
        <v>657</v>
      </c>
      <c r="H206" s="86" t="s">
        <v>659</v>
      </c>
    </row>
    <row r="207" spans="1:8" ht="30.75">
      <c r="A207" s="92"/>
      <c r="B207" s="57" t="s">
        <v>305</v>
      </c>
      <c r="C207" s="63"/>
      <c r="D207" s="61"/>
      <c r="E207" s="61"/>
      <c r="F207" s="61"/>
      <c r="G207" s="85"/>
      <c r="H207" s="85"/>
    </row>
    <row r="208" spans="1:8" ht="15">
      <c r="A208" s="92"/>
      <c r="B208" s="57" t="s">
        <v>181</v>
      </c>
      <c r="C208" s="63"/>
      <c r="D208" s="47"/>
      <c r="E208" s="47"/>
      <c r="F208" s="47"/>
      <c r="G208" s="85"/>
      <c r="H208" s="85"/>
    </row>
    <row r="209" spans="1:8" ht="62.25">
      <c r="A209" s="55" t="s">
        <v>30</v>
      </c>
      <c r="B209" s="46" t="s">
        <v>185</v>
      </c>
      <c r="C209" s="63">
        <v>0.5</v>
      </c>
      <c r="D209" s="61"/>
      <c r="E209" s="61"/>
      <c r="F209" s="61"/>
      <c r="G209" s="86" t="s">
        <v>657</v>
      </c>
      <c r="H209" s="86" t="s">
        <v>660</v>
      </c>
    </row>
    <row r="210" spans="1:8" ht="30.75">
      <c r="A210" s="92"/>
      <c r="B210" s="57" t="s">
        <v>229</v>
      </c>
      <c r="C210" s="63"/>
      <c r="D210" s="61"/>
      <c r="E210" s="61"/>
      <c r="F210" s="61"/>
      <c r="G210" s="85"/>
      <c r="H210" s="85"/>
    </row>
    <row r="211" spans="1:8" ht="30.75">
      <c r="A211" s="92"/>
      <c r="B211" s="57" t="s">
        <v>186</v>
      </c>
      <c r="C211" s="63"/>
      <c r="D211" s="61"/>
      <c r="E211" s="61"/>
      <c r="F211" s="61"/>
      <c r="G211" s="85"/>
      <c r="H211" s="85"/>
    </row>
    <row r="212" spans="1:8" ht="30.75">
      <c r="A212" s="55" t="s">
        <v>40</v>
      </c>
      <c r="B212" s="46" t="s">
        <v>188</v>
      </c>
      <c r="C212" s="63">
        <v>1.5</v>
      </c>
      <c r="D212" s="61"/>
      <c r="E212" s="61"/>
      <c r="F212" s="61"/>
      <c r="G212" s="86" t="s">
        <v>663</v>
      </c>
      <c r="H212" s="86" t="s">
        <v>662</v>
      </c>
    </row>
    <row r="213" spans="1:8" ht="15">
      <c r="A213" s="92"/>
      <c r="B213" s="57" t="s">
        <v>116</v>
      </c>
      <c r="C213" s="63"/>
      <c r="D213" s="61"/>
      <c r="E213" s="61"/>
      <c r="F213" s="61"/>
      <c r="G213" s="85"/>
      <c r="H213" s="85"/>
    </row>
    <row r="214" spans="1:8" ht="46.5" customHeight="1">
      <c r="A214" s="92"/>
      <c r="B214" s="57" t="s">
        <v>342</v>
      </c>
      <c r="C214" s="63"/>
      <c r="D214" s="61"/>
      <c r="E214" s="61"/>
      <c r="F214" s="61"/>
      <c r="G214" s="85"/>
      <c r="H214" s="85"/>
    </row>
    <row r="215" spans="1:8" ht="32.25">
      <c r="A215" s="58">
        <v>6.3</v>
      </c>
      <c r="B215" s="59" t="s">
        <v>478</v>
      </c>
      <c r="C215" s="60">
        <v>0.5</v>
      </c>
      <c r="D215" s="61"/>
      <c r="E215" s="61"/>
      <c r="F215" s="61"/>
      <c r="G215" s="84" t="s">
        <v>666</v>
      </c>
      <c r="H215" s="86" t="s">
        <v>660</v>
      </c>
    </row>
    <row r="216" spans="1:8" ht="15">
      <c r="A216" s="92"/>
      <c r="B216" s="57" t="s">
        <v>492</v>
      </c>
      <c r="C216" s="63"/>
      <c r="D216" s="61"/>
      <c r="E216" s="61"/>
      <c r="F216" s="61"/>
      <c r="G216" s="85"/>
      <c r="H216" s="85"/>
    </row>
    <row r="217" spans="1:8" ht="15">
      <c r="A217" s="92"/>
      <c r="B217" s="57" t="s">
        <v>491</v>
      </c>
      <c r="C217" s="63"/>
      <c r="D217" s="61"/>
      <c r="E217" s="61"/>
      <c r="F217" s="61"/>
      <c r="G217" s="85"/>
      <c r="H217" s="85"/>
    </row>
    <row r="218" spans="1:8" ht="48">
      <c r="A218" s="58">
        <v>6.4</v>
      </c>
      <c r="B218" s="59" t="s">
        <v>224</v>
      </c>
      <c r="C218" s="60">
        <v>1.5</v>
      </c>
      <c r="D218" s="47"/>
      <c r="E218" s="47"/>
      <c r="F218" s="47"/>
      <c r="G218" s="84" t="s">
        <v>664</v>
      </c>
      <c r="H218" s="84" t="s">
        <v>665</v>
      </c>
    </row>
    <row r="219" spans="1:8" ht="15">
      <c r="A219" s="92"/>
      <c r="B219" s="57" t="s">
        <v>493</v>
      </c>
      <c r="C219" s="63"/>
      <c r="D219" s="47"/>
      <c r="E219" s="47"/>
      <c r="F219" s="47"/>
      <c r="G219" s="85"/>
      <c r="H219" s="85"/>
    </row>
    <row r="220" spans="1:8" ht="30.75">
      <c r="A220" s="92"/>
      <c r="B220" s="57" t="s">
        <v>479</v>
      </c>
      <c r="C220" s="63"/>
      <c r="D220" s="47"/>
      <c r="E220" s="47"/>
      <c r="F220" s="47"/>
      <c r="G220" s="85"/>
      <c r="H220" s="85"/>
    </row>
    <row r="221" spans="1:8" ht="30.75">
      <c r="A221" s="92"/>
      <c r="B221" s="57" t="s">
        <v>480</v>
      </c>
      <c r="C221" s="63"/>
      <c r="D221" s="47"/>
      <c r="E221" s="47"/>
      <c r="F221" s="47"/>
      <c r="G221" s="85"/>
      <c r="H221" s="85"/>
    </row>
    <row r="222" spans="1:8" ht="15">
      <c r="A222" s="92"/>
      <c r="B222" s="57" t="s">
        <v>481</v>
      </c>
      <c r="C222" s="63"/>
      <c r="D222" s="47"/>
      <c r="E222" s="47"/>
      <c r="F222" s="47"/>
      <c r="G222" s="85"/>
      <c r="H222" s="85"/>
    </row>
    <row r="223" spans="1:8" ht="15">
      <c r="A223" s="75">
        <v>7</v>
      </c>
      <c r="B223" s="76" t="s">
        <v>10</v>
      </c>
      <c r="C223" s="45">
        <f>C224+C226+C235</f>
        <v>13</v>
      </c>
      <c r="D223" s="61"/>
      <c r="E223" s="61"/>
      <c r="F223" s="61"/>
      <c r="G223" s="47"/>
      <c r="H223" s="47"/>
    </row>
    <row r="224" spans="1:8" ht="32.25">
      <c r="A224" s="58">
        <v>7.1</v>
      </c>
      <c r="B224" s="59" t="s">
        <v>189</v>
      </c>
      <c r="C224" s="60">
        <f>C225</f>
        <v>10</v>
      </c>
      <c r="D224" s="61"/>
      <c r="E224" s="61"/>
      <c r="F224" s="61"/>
      <c r="G224" s="47"/>
      <c r="H224" s="47"/>
    </row>
    <row r="225" spans="1:8" ht="30.75">
      <c r="A225" s="55" t="s">
        <v>190</v>
      </c>
      <c r="B225" s="46" t="s">
        <v>231</v>
      </c>
      <c r="C225" s="63">
        <v>10</v>
      </c>
      <c r="D225" s="61"/>
      <c r="E225" s="61"/>
      <c r="F225" s="61"/>
      <c r="G225" s="47" t="s">
        <v>667</v>
      </c>
      <c r="H225" s="47" t="s">
        <v>667</v>
      </c>
    </row>
    <row r="226" spans="1:8" ht="48">
      <c r="A226" s="58">
        <v>7.2</v>
      </c>
      <c r="B226" s="59" t="s">
        <v>191</v>
      </c>
      <c r="C226" s="60">
        <f>C227+C231</f>
        <v>1</v>
      </c>
      <c r="D226" s="77"/>
      <c r="E226" s="77"/>
      <c r="F226" s="77"/>
      <c r="G226" s="47"/>
      <c r="H226" s="47"/>
    </row>
    <row r="227" spans="1:8" ht="30.75">
      <c r="A227" s="55" t="s">
        <v>31</v>
      </c>
      <c r="B227" s="46" t="s">
        <v>265</v>
      </c>
      <c r="C227" s="63">
        <v>0.5</v>
      </c>
      <c r="D227" s="61"/>
      <c r="E227" s="61"/>
      <c r="F227" s="87" t="s">
        <v>192</v>
      </c>
      <c r="G227" s="86" t="s">
        <v>768</v>
      </c>
      <c r="H227" s="86" t="s">
        <v>769</v>
      </c>
    </row>
    <row r="228" spans="1:8" ht="15.75">
      <c r="A228" s="92"/>
      <c r="B228" s="57" t="s">
        <v>193</v>
      </c>
      <c r="C228" s="79"/>
      <c r="D228" s="77"/>
      <c r="E228" s="77"/>
      <c r="F228" s="87"/>
      <c r="G228" s="85"/>
      <c r="H228" s="85"/>
    </row>
    <row r="229" spans="1:8" ht="15">
      <c r="A229" s="92"/>
      <c r="B229" s="57" t="s">
        <v>194</v>
      </c>
      <c r="C229" s="63"/>
      <c r="D229" s="61"/>
      <c r="E229" s="61"/>
      <c r="F229" s="87"/>
      <c r="G229" s="85"/>
      <c r="H229" s="85"/>
    </row>
    <row r="230" spans="1:8" ht="15">
      <c r="A230" s="92"/>
      <c r="B230" s="57" t="s">
        <v>195</v>
      </c>
      <c r="C230" s="63"/>
      <c r="D230" s="61"/>
      <c r="E230" s="61"/>
      <c r="F230" s="87"/>
      <c r="G230" s="85"/>
      <c r="H230" s="85"/>
    </row>
    <row r="231" spans="1:8" ht="31.5" customHeight="1">
      <c r="A231" s="55" t="s">
        <v>32</v>
      </c>
      <c r="B231" s="46" t="s">
        <v>266</v>
      </c>
      <c r="C231" s="63">
        <v>0.5</v>
      </c>
      <c r="D231" s="61"/>
      <c r="E231" s="61"/>
      <c r="F231" s="87" t="s">
        <v>196</v>
      </c>
      <c r="G231" s="86" t="s">
        <v>771</v>
      </c>
      <c r="H231" s="86" t="s">
        <v>770</v>
      </c>
    </row>
    <row r="232" spans="1:8" ht="15.75" customHeight="1">
      <c r="A232" s="92"/>
      <c r="B232" s="57" t="s">
        <v>193</v>
      </c>
      <c r="C232" s="63"/>
      <c r="D232" s="77"/>
      <c r="E232" s="77"/>
      <c r="F232" s="87"/>
      <c r="G232" s="85"/>
      <c r="H232" s="85"/>
    </row>
    <row r="233" spans="1:8" s="56" customFormat="1" ht="15.75" customHeight="1">
      <c r="A233" s="92"/>
      <c r="B233" s="57" t="s">
        <v>194</v>
      </c>
      <c r="C233" s="63"/>
      <c r="D233" s="77"/>
      <c r="E233" s="77"/>
      <c r="F233" s="87"/>
      <c r="G233" s="85"/>
      <c r="H233" s="85"/>
    </row>
    <row r="234" spans="1:8" ht="15.75" customHeight="1">
      <c r="A234" s="92"/>
      <c r="B234" s="57" t="s">
        <v>195</v>
      </c>
      <c r="C234" s="63"/>
      <c r="D234" s="77"/>
      <c r="E234" s="77"/>
      <c r="F234" s="87"/>
      <c r="G234" s="85"/>
      <c r="H234" s="85"/>
    </row>
    <row r="235" spans="1:8" ht="32.25">
      <c r="A235" s="58">
        <v>7.3</v>
      </c>
      <c r="B235" s="59" t="s">
        <v>197</v>
      </c>
      <c r="C235" s="60">
        <f>C236+C239+C242</f>
        <v>2</v>
      </c>
      <c r="D235" s="61"/>
      <c r="E235" s="61"/>
      <c r="F235" s="61"/>
      <c r="G235" s="47"/>
      <c r="H235" s="47"/>
    </row>
    <row r="236" spans="1:8" ht="30.75">
      <c r="A236" s="55" t="s">
        <v>310</v>
      </c>
      <c r="B236" s="46" t="s">
        <v>306</v>
      </c>
      <c r="C236" s="63">
        <v>0.5</v>
      </c>
      <c r="D236" s="61"/>
      <c r="E236" s="61"/>
      <c r="F236" s="61"/>
      <c r="G236" s="86" t="s">
        <v>670</v>
      </c>
      <c r="H236" s="86" t="s">
        <v>671</v>
      </c>
    </row>
    <row r="237" spans="1:8" ht="15">
      <c r="A237" s="92"/>
      <c r="B237" s="57" t="s">
        <v>307</v>
      </c>
      <c r="C237" s="63"/>
      <c r="D237" s="61"/>
      <c r="E237" s="61"/>
      <c r="F237" s="61"/>
      <c r="G237" s="85"/>
      <c r="H237" s="85"/>
    </row>
    <row r="238" spans="1:8" ht="15">
      <c r="A238" s="92"/>
      <c r="B238" s="57" t="s">
        <v>308</v>
      </c>
      <c r="C238" s="63"/>
      <c r="D238" s="61"/>
      <c r="E238" s="61"/>
      <c r="F238" s="61"/>
      <c r="G238" s="85"/>
      <c r="H238" s="85"/>
    </row>
    <row r="239" spans="1:8" ht="30.75">
      <c r="A239" s="55" t="s">
        <v>311</v>
      </c>
      <c r="B239" s="46" t="s">
        <v>309</v>
      </c>
      <c r="C239" s="63">
        <v>0.5</v>
      </c>
      <c r="D239" s="61"/>
      <c r="E239" s="61"/>
      <c r="F239" s="61"/>
      <c r="G239" s="86" t="s">
        <v>672</v>
      </c>
      <c r="H239" s="86" t="s">
        <v>673</v>
      </c>
    </row>
    <row r="240" spans="1:8" ht="15">
      <c r="A240" s="92"/>
      <c r="B240" s="57" t="s">
        <v>198</v>
      </c>
      <c r="C240" s="63"/>
      <c r="D240" s="61"/>
      <c r="E240" s="61"/>
      <c r="F240" s="61"/>
      <c r="G240" s="85"/>
      <c r="H240" s="85"/>
    </row>
    <row r="241" spans="1:8" ht="15">
      <c r="A241" s="92"/>
      <c r="B241" s="57" t="s">
        <v>199</v>
      </c>
      <c r="C241" s="63"/>
      <c r="D241" s="61"/>
      <c r="E241" s="61"/>
      <c r="F241" s="61"/>
      <c r="G241" s="85"/>
      <c r="H241" s="85"/>
    </row>
    <row r="242" spans="1:8" ht="46.5">
      <c r="A242" s="55" t="s">
        <v>312</v>
      </c>
      <c r="B242" s="46" t="s">
        <v>341</v>
      </c>
      <c r="C242" s="63">
        <v>1</v>
      </c>
      <c r="D242" s="61"/>
      <c r="E242" s="61"/>
      <c r="F242" s="61"/>
      <c r="G242" s="86" t="s">
        <v>674</v>
      </c>
      <c r="H242" s="86" t="s">
        <v>674</v>
      </c>
    </row>
    <row r="243" spans="1:8" ht="15">
      <c r="A243" s="92"/>
      <c r="B243" s="57" t="s">
        <v>494</v>
      </c>
      <c r="C243" s="63"/>
      <c r="D243" s="61"/>
      <c r="E243" s="61"/>
      <c r="F243" s="61"/>
      <c r="G243" s="85"/>
      <c r="H243" s="85"/>
    </row>
    <row r="244" spans="1:8" ht="15">
      <c r="A244" s="92"/>
      <c r="B244" s="57" t="s">
        <v>495</v>
      </c>
      <c r="C244" s="63"/>
      <c r="D244" s="61"/>
      <c r="E244" s="61"/>
      <c r="F244" s="61"/>
      <c r="G244" s="85"/>
      <c r="H244" s="85"/>
    </row>
    <row r="245" spans="1:8" ht="15">
      <c r="A245" s="92"/>
      <c r="B245" s="57" t="s">
        <v>363</v>
      </c>
      <c r="C245" s="63"/>
      <c r="D245" s="61"/>
      <c r="E245" s="61"/>
      <c r="F245" s="61"/>
      <c r="G245" s="85"/>
      <c r="H245" s="85"/>
    </row>
    <row r="246" spans="1:8" ht="15">
      <c r="A246" s="101" t="s">
        <v>313</v>
      </c>
      <c r="B246" s="102"/>
      <c r="C246" s="45">
        <f>C247+C262+C249</f>
        <v>35</v>
      </c>
      <c r="D246" s="109"/>
      <c r="E246" s="109"/>
      <c r="F246" s="109"/>
      <c r="G246" s="47"/>
      <c r="H246" s="47"/>
    </row>
    <row r="247" spans="1:8" ht="15">
      <c r="A247" s="75">
        <v>1</v>
      </c>
      <c r="B247" s="76" t="s">
        <v>264</v>
      </c>
      <c r="C247" s="45">
        <v>10</v>
      </c>
      <c r="D247" s="91" t="s">
        <v>274</v>
      </c>
      <c r="E247" s="91"/>
      <c r="F247" s="91"/>
      <c r="G247" s="47"/>
      <c r="H247" s="47"/>
    </row>
    <row r="248" spans="1:8" ht="32.25">
      <c r="A248" s="58">
        <v>1.2</v>
      </c>
      <c r="B248" s="59" t="s">
        <v>502</v>
      </c>
      <c r="C248" s="60"/>
      <c r="D248" s="91"/>
      <c r="E248" s="91"/>
      <c r="F248" s="91"/>
      <c r="G248" s="47" t="s">
        <v>668</v>
      </c>
      <c r="H248" s="47"/>
    </row>
    <row r="249" spans="1:8" s="56" customFormat="1" ht="30.75">
      <c r="A249" s="54" t="s">
        <v>411</v>
      </c>
      <c r="B249" s="61" t="s">
        <v>410</v>
      </c>
      <c r="C249" s="45">
        <f>C250+C252+C254+C256+C258+C260</f>
        <v>10</v>
      </c>
      <c r="D249" s="91" t="s">
        <v>274</v>
      </c>
      <c r="E249" s="91"/>
      <c r="F249" s="91"/>
      <c r="G249" s="61"/>
      <c r="H249" s="61"/>
    </row>
    <row r="250" spans="1:8" ht="15.75">
      <c r="A250" s="64" t="s">
        <v>496</v>
      </c>
      <c r="B250" s="59" t="s">
        <v>404</v>
      </c>
      <c r="C250" s="60">
        <v>1</v>
      </c>
      <c r="D250" s="86"/>
      <c r="E250" s="86"/>
      <c r="F250" s="86"/>
      <c r="G250" s="47"/>
      <c r="H250" s="47"/>
    </row>
    <row r="251" spans="1:8" ht="30.75">
      <c r="A251" s="65"/>
      <c r="B251" s="80" t="s">
        <v>529</v>
      </c>
      <c r="C251" s="63"/>
      <c r="D251" s="86"/>
      <c r="E251" s="86"/>
      <c r="F251" s="86"/>
      <c r="G251" s="47"/>
      <c r="H251" s="47"/>
    </row>
    <row r="252" spans="1:8" ht="15.75">
      <c r="A252" s="64" t="s">
        <v>497</v>
      </c>
      <c r="B252" s="59" t="s">
        <v>405</v>
      </c>
      <c r="C252" s="60">
        <v>3</v>
      </c>
      <c r="D252" s="86"/>
      <c r="E252" s="86"/>
      <c r="F252" s="86"/>
      <c r="G252" s="47"/>
      <c r="H252" s="47"/>
    </row>
    <row r="253" spans="1:8" ht="30.75">
      <c r="A253" s="65"/>
      <c r="B253" s="80" t="s">
        <v>530</v>
      </c>
      <c r="C253" s="63"/>
      <c r="D253" s="86"/>
      <c r="E253" s="86"/>
      <c r="F253" s="86"/>
      <c r="G253" s="47"/>
      <c r="H253" s="47"/>
    </row>
    <row r="254" spans="1:8" ht="15.75">
      <c r="A254" s="64" t="s">
        <v>498</v>
      </c>
      <c r="B254" s="59" t="s">
        <v>406</v>
      </c>
      <c r="C254" s="60">
        <v>2</v>
      </c>
      <c r="D254" s="86"/>
      <c r="E254" s="86"/>
      <c r="F254" s="86"/>
      <c r="G254" s="47"/>
      <c r="H254" s="47"/>
    </row>
    <row r="255" spans="1:8" ht="30.75">
      <c r="A255" s="65"/>
      <c r="B255" s="80" t="s">
        <v>531</v>
      </c>
      <c r="C255" s="63"/>
      <c r="D255" s="86"/>
      <c r="E255" s="86"/>
      <c r="F255" s="86"/>
      <c r="G255" s="47"/>
      <c r="H255" s="47"/>
    </row>
    <row r="256" spans="1:8" ht="15.75">
      <c r="A256" s="64" t="s">
        <v>499</v>
      </c>
      <c r="B256" s="59" t="s">
        <v>407</v>
      </c>
      <c r="C256" s="60">
        <v>2</v>
      </c>
      <c r="D256" s="86"/>
      <c r="E256" s="86"/>
      <c r="F256" s="86"/>
      <c r="G256" s="47"/>
      <c r="H256" s="47"/>
    </row>
    <row r="257" spans="1:8" ht="30.75">
      <c r="A257" s="65"/>
      <c r="B257" s="80" t="s">
        <v>532</v>
      </c>
      <c r="C257" s="63"/>
      <c r="D257" s="86"/>
      <c r="E257" s="86"/>
      <c r="F257" s="86"/>
      <c r="G257" s="47"/>
      <c r="H257" s="47"/>
    </row>
    <row r="258" spans="1:8" ht="15.75">
      <c r="A258" s="64" t="s">
        <v>500</v>
      </c>
      <c r="B258" s="59" t="s">
        <v>408</v>
      </c>
      <c r="C258" s="60">
        <v>1</v>
      </c>
      <c r="D258" s="86"/>
      <c r="E258" s="86"/>
      <c r="F258" s="86"/>
      <c r="G258" s="47"/>
      <c r="H258" s="47"/>
    </row>
    <row r="259" spans="1:8" ht="30.75">
      <c r="A259" s="65"/>
      <c r="B259" s="80" t="s">
        <v>533</v>
      </c>
      <c r="C259" s="63"/>
      <c r="D259" s="86"/>
      <c r="E259" s="86"/>
      <c r="F259" s="86"/>
      <c r="G259" s="47"/>
      <c r="H259" s="47"/>
    </row>
    <row r="260" spans="1:8" ht="15.75">
      <c r="A260" s="64" t="s">
        <v>501</v>
      </c>
      <c r="B260" s="59" t="s">
        <v>409</v>
      </c>
      <c r="C260" s="60">
        <v>1</v>
      </c>
      <c r="D260" s="86"/>
      <c r="E260" s="86"/>
      <c r="F260" s="86"/>
      <c r="G260" s="47"/>
      <c r="H260" s="47"/>
    </row>
    <row r="261" spans="1:8" ht="30.75">
      <c r="A261" s="65"/>
      <c r="B261" s="80" t="s">
        <v>534</v>
      </c>
      <c r="C261" s="63"/>
      <c r="D261" s="86"/>
      <c r="E261" s="86"/>
      <c r="F261" s="86"/>
      <c r="G261" s="47"/>
      <c r="H261" s="47"/>
    </row>
    <row r="262" spans="1:8" ht="30.75">
      <c r="A262" s="75">
        <v>3</v>
      </c>
      <c r="B262" s="61" t="s">
        <v>413</v>
      </c>
      <c r="C262" s="45">
        <f>C263+C265+C267+C269+C271</f>
        <v>15</v>
      </c>
      <c r="D262" s="91" t="s">
        <v>274</v>
      </c>
      <c r="E262" s="91"/>
      <c r="F262" s="91"/>
      <c r="G262" s="47" t="s">
        <v>669</v>
      </c>
      <c r="H262" s="47"/>
    </row>
    <row r="263" spans="1:8" ht="15.75">
      <c r="A263" s="58">
        <v>3.1</v>
      </c>
      <c r="B263" s="59" t="s">
        <v>268</v>
      </c>
      <c r="C263" s="60">
        <v>2</v>
      </c>
      <c r="D263" s="86"/>
      <c r="E263" s="86"/>
      <c r="F263" s="86"/>
      <c r="G263" s="47"/>
      <c r="H263" s="47"/>
    </row>
    <row r="264" spans="1:8" ht="30.75">
      <c r="A264" s="78"/>
      <c r="B264" s="80" t="s">
        <v>535</v>
      </c>
      <c r="C264" s="63"/>
      <c r="D264" s="86"/>
      <c r="E264" s="86"/>
      <c r="F264" s="86"/>
      <c r="G264" s="47"/>
      <c r="H264" s="47"/>
    </row>
    <row r="265" spans="1:8" ht="32.25">
      <c r="A265" s="58">
        <v>3.2</v>
      </c>
      <c r="B265" s="59" t="s">
        <v>269</v>
      </c>
      <c r="C265" s="60">
        <v>3</v>
      </c>
      <c r="D265" s="86"/>
      <c r="E265" s="86"/>
      <c r="F265" s="86"/>
      <c r="G265" s="47"/>
      <c r="H265" s="47"/>
    </row>
    <row r="266" spans="1:8" ht="46.5">
      <c r="A266" s="78"/>
      <c r="B266" s="80" t="s">
        <v>536</v>
      </c>
      <c r="C266" s="63"/>
      <c r="D266" s="86"/>
      <c r="E266" s="86"/>
      <c r="F266" s="86"/>
      <c r="G266" s="47"/>
      <c r="H266" s="47"/>
    </row>
    <row r="267" spans="1:8" ht="32.25">
      <c r="A267" s="58">
        <v>3.3</v>
      </c>
      <c r="B267" s="59" t="s">
        <v>270</v>
      </c>
      <c r="C267" s="60">
        <v>4</v>
      </c>
      <c r="D267" s="86"/>
      <c r="E267" s="86"/>
      <c r="F267" s="86"/>
      <c r="G267" s="47"/>
      <c r="H267" s="47"/>
    </row>
    <row r="268" spans="1:8" ht="46.5">
      <c r="A268" s="78"/>
      <c r="B268" s="80" t="s">
        <v>537</v>
      </c>
      <c r="C268" s="63"/>
      <c r="D268" s="86"/>
      <c r="E268" s="86"/>
      <c r="F268" s="86"/>
      <c r="G268" s="47"/>
      <c r="H268" s="47"/>
    </row>
    <row r="269" spans="1:8" ht="32.25">
      <c r="A269" s="58">
        <v>3.4</v>
      </c>
      <c r="B269" s="59" t="s">
        <v>271</v>
      </c>
      <c r="C269" s="60">
        <v>4</v>
      </c>
      <c r="D269" s="86"/>
      <c r="E269" s="86"/>
      <c r="F269" s="86"/>
      <c r="G269" s="47"/>
      <c r="H269" s="47"/>
    </row>
    <row r="270" spans="1:8" ht="46.5">
      <c r="A270" s="78"/>
      <c r="B270" s="80" t="s">
        <v>538</v>
      </c>
      <c r="C270" s="63"/>
      <c r="D270" s="86"/>
      <c r="E270" s="86"/>
      <c r="F270" s="86"/>
      <c r="G270" s="47"/>
      <c r="H270" s="47"/>
    </row>
    <row r="271" spans="1:8" ht="32.25">
      <c r="A271" s="58">
        <v>3.5</v>
      </c>
      <c r="B271" s="59" t="s">
        <v>272</v>
      </c>
      <c r="C271" s="60">
        <v>2</v>
      </c>
      <c r="D271" s="86"/>
      <c r="E271" s="86"/>
      <c r="F271" s="86"/>
      <c r="G271" s="47"/>
      <c r="H271" s="47"/>
    </row>
    <row r="272" spans="1:8" ht="46.5">
      <c r="A272" s="78"/>
      <c r="B272" s="80" t="s">
        <v>539</v>
      </c>
      <c r="C272" s="63"/>
      <c r="D272" s="86"/>
      <c r="E272" s="86"/>
      <c r="F272" s="86"/>
      <c r="G272" s="47"/>
      <c r="H272" s="47"/>
    </row>
    <row r="273" spans="1:8" ht="15">
      <c r="A273" s="66"/>
      <c r="B273" s="47" t="s">
        <v>273</v>
      </c>
      <c r="C273" s="67">
        <f>C246+C8</f>
        <v>100</v>
      </c>
      <c r="D273" s="86"/>
      <c r="E273" s="86"/>
      <c r="F273" s="86"/>
      <c r="G273" s="47"/>
      <c r="H273" s="47"/>
    </row>
    <row r="315" spans="1:6" ht="15">
      <c r="A315" s="97" t="s">
        <v>399</v>
      </c>
      <c r="B315" s="96"/>
      <c r="C315" s="96"/>
      <c r="D315" s="96"/>
      <c r="E315" s="96"/>
      <c r="F315" s="96"/>
    </row>
    <row r="316" spans="1:6" ht="15">
      <c r="A316" s="95" t="s">
        <v>42</v>
      </c>
      <c r="B316" s="96"/>
      <c r="C316" s="96"/>
      <c r="D316" s="96"/>
      <c r="E316" s="96"/>
      <c r="F316" s="96"/>
    </row>
    <row r="317" spans="1:6" ht="15.75">
      <c r="A317" s="95" t="s">
        <v>41</v>
      </c>
      <c r="B317" s="96"/>
      <c r="C317" s="96"/>
      <c r="D317" s="96"/>
      <c r="E317" s="96"/>
      <c r="F317" s="96"/>
    </row>
    <row r="318" spans="1:6" ht="15.75">
      <c r="A318" s="93" t="s">
        <v>44</v>
      </c>
      <c r="B318" s="94"/>
      <c r="C318" s="63">
        <f>C8</f>
        <v>65</v>
      </c>
      <c r="D318" s="86"/>
      <c r="E318" s="86"/>
      <c r="F318" s="86"/>
    </row>
    <row r="319" spans="1:6" ht="15">
      <c r="A319" s="66">
        <v>1</v>
      </c>
      <c r="B319" s="47" t="s">
        <v>388</v>
      </c>
      <c r="C319" s="63">
        <f>C9</f>
        <v>9</v>
      </c>
      <c r="D319" s="86"/>
      <c r="E319" s="86"/>
      <c r="F319" s="86"/>
    </row>
    <row r="320" spans="1:6" ht="30.75">
      <c r="A320" s="66">
        <v>2</v>
      </c>
      <c r="B320" s="47" t="s">
        <v>474</v>
      </c>
      <c r="C320" s="63">
        <f>C44</f>
        <v>8</v>
      </c>
      <c r="D320" s="86"/>
      <c r="E320" s="86"/>
      <c r="F320" s="86"/>
    </row>
    <row r="321" spans="1:6" ht="15">
      <c r="A321" s="66">
        <v>3</v>
      </c>
      <c r="B321" s="47" t="s">
        <v>389</v>
      </c>
      <c r="C321" s="63">
        <f>C75</f>
        <v>16</v>
      </c>
      <c r="D321" s="86"/>
      <c r="E321" s="86"/>
      <c r="F321" s="86"/>
    </row>
    <row r="322" spans="1:6" ht="15">
      <c r="A322" s="66">
        <v>4</v>
      </c>
      <c r="B322" s="47" t="s">
        <v>390</v>
      </c>
      <c r="C322" s="63">
        <f>C141</f>
        <v>6</v>
      </c>
      <c r="D322" s="86"/>
      <c r="E322" s="86"/>
      <c r="F322" s="86"/>
    </row>
    <row r="323" spans="1:6" ht="30.75">
      <c r="A323" s="66">
        <v>5</v>
      </c>
      <c r="B323" s="47" t="s">
        <v>400</v>
      </c>
      <c r="C323" s="63">
        <f>C167</f>
        <v>8</v>
      </c>
      <c r="D323" s="86"/>
      <c r="E323" s="86"/>
      <c r="F323" s="86"/>
    </row>
    <row r="324" spans="1:6" ht="15">
      <c r="A324" s="66">
        <v>6</v>
      </c>
      <c r="B324" s="47" t="s">
        <v>391</v>
      </c>
      <c r="C324" s="63">
        <f>C201</f>
        <v>5</v>
      </c>
      <c r="D324" s="86"/>
      <c r="E324" s="86"/>
      <c r="F324" s="86"/>
    </row>
    <row r="325" spans="1:6" ht="15">
      <c r="A325" s="66">
        <v>7</v>
      </c>
      <c r="B325" s="47" t="s">
        <v>392</v>
      </c>
      <c r="C325" s="63">
        <f>C223</f>
        <v>13</v>
      </c>
      <c r="D325" s="86"/>
      <c r="E325" s="86"/>
      <c r="F325" s="86"/>
    </row>
    <row r="326" spans="1:6" ht="15">
      <c r="A326" s="93" t="s">
        <v>313</v>
      </c>
      <c r="B326" s="94"/>
      <c r="C326" s="63">
        <f>C246</f>
        <v>35</v>
      </c>
      <c r="D326" s="86" t="s">
        <v>274</v>
      </c>
      <c r="E326" s="86"/>
      <c r="F326" s="86"/>
    </row>
    <row r="327" spans="1:6" ht="30.75">
      <c r="A327" s="66">
        <v>1</v>
      </c>
      <c r="B327" s="47" t="s">
        <v>412</v>
      </c>
      <c r="C327" s="63">
        <v>10</v>
      </c>
      <c r="D327" s="86" t="s">
        <v>274</v>
      </c>
      <c r="E327" s="86"/>
      <c r="F327" s="86"/>
    </row>
    <row r="328" spans="1:6" ht="30.75">
      <c r="A328" s="66">
        <v>2</v>
      </c>
      <c r="B328" s="47" t="s">
        <v>410</v>
      </c>
      <c r="C328" s="63">
        <v>10</v>
      </c>
      <c r="D328" s="86" t="s">
        <v>274</v>
      </c>
      <c r="E328" s="86"/>
      <c r="F328" s="86"/>
    </row>
    <row r="329" spans="1:6" ht="15">
      <c r="A329" s="66" t="s">
        <v>414</v>
      </c>
      <c r="B329" s="47" t="s">
        <v>267</v>
      </c>
      <c r="C329" s="63">
        <v>15</v>
      </c>
      <c r="D329" s="86" t="s">
        <v>274</v>
      </c>
      <c r="E329" s="86"/>
      <c r="F329" s="86"/>
    </row>
  </sheetData>
  <sheetProtection/>
  <autoFilter ref="A7:F273"/>
  <mergeCells count="223">
    <mergeCell ref="H242:H245"/>
    <mergeCell ref="H70:H74"/>
    <mergeCell ref="G231:G234"/>
    <mergeCell ref="H231:H234"/>
    <mergeCell ref="G236:G238"/>
    <mergeCell ref="H236:H238"/>
    <mergeCell ref="G239:G241"/>
    <mergeCell ref="H239:H241"/>
    <mergeCell ref="G218:G222"/>
    <mergeCell ref="H218:H222"/>
    <mergeCell ref="G215:G217"/>
    <mergeCell ref="H215:H217"/>
    <mergeCell ref="G227:G230"/>
    <mergeCell ref="H227:H230"/>
    <mergeCell ref="G206:G208"/>
    <mergeCell ref="H206:H208"/>
    <mergeCell ref="H202:H204"/>
    <mergeCell ref="G209:G211"/>
    <mergeCell ref="H209:H211"/>
    <mergeCell ref="G212:G214"/>
    <mergeCell ref="H212:H214"/>
    <mergeCell ref="G192:G194"/>
    <mergeCell ref="H192:H194"/>
    <mergeCell ref="G195:G197"/>
    <mergeCell ref="H195:H197"/>
    <mergeCell ref="G198:G200"/>
    <mergeCell ref="H198:H200"/>
    <mergeCell ref="H177:H179"/>
    <mergeCell ref="G180:G184"/>
    <mergeCell ref="H180:H184"/>
    <mergeCell ref="H185:H187"/>
    <mergeCell ref="G189:G191"/>
    <mergeCell ref="H189:H191"/>
    <mergeCell ref="G164:G166"/>
    <mergeCell ref="H164:H166"/>
    <mergeCell ref="H128:H132"/>
    <mergeCell ref="H169:H171"/>
    <mergeCell ref="H172:H176"/>
    <mergeCell ref="G202:G204"/>
    <mergeCell ref="H153:H155"/>
    <mergeCell ref="H150:H152"/>
    <mergeCell ref="G156:G159"/>
    <mergeCell ref="H156:H159"/>
    <mergeCell ref="G161:G163"/>
    <mergeCell ref="H161:H163"/>
    <mergeCell ref="H134:H136"/>
    <mergeCell ref="G137:G140"/>
    <mergeCell ref="H110:H112"/>
    <mergeCell ref="H113:H117"/>
    <mergeCell ref="G118:G122"/>
    <mergeCell ref="H118:H122"/>
    <mergeCell ref="G123:G127"/>
    <mergeCell ref="H123:H127"/>
    <mergeCell ref="G134:G136"/>
    <mergeCell ref="G172:G176"/>
    <mergeCell ref="G177:G179"/>
    <mergeCell ref="G185:G187"/>
    <mergeCell ref="H77:H79"/>
    <mergeCell ref="H83:H85"/>
    <mergeCell ref="H80:H82"/>
    <mergeCell ref="H87:H89"/>
    <mergeCell ref="H99:H102"/>
    <mergeCell ref="H104:H106"/>
    <mergeCell ref="H107:H109"/>
    <mergeCell ref="G53:G55"/>
    <mergeCell ref="G83:G85"/>
    <mergeCell ref="G80:G82"/>
    <mergeCell ref="G87:G89"/>
    <mergeCell ref="G104:G106"/>
    <mergeCell ref="H59:H61"/>
    <mergeCell ref="H53:H55"/>
    <mergeCell ref="H56:H58"/>
    <mergeCell ref="G143:G145"/>
    <mergeCell ref="G128:G132"/>
    <mergeCell ref="G110:G112"/>
    <mergeCell ref="G113:G117"/>
    <mergeCell ref="G56:G58"/>
    <mergeCell ref="G77:G79"/>
    <mergeCell ref="G59:G61"/>
    <mergeCell ref="G63:G66"/>
    <mergeCell ref="G36:G39"/>
    <mergeCell ref="H36:H39"/>
    <mergeCell ref="G40:G43"/>
    <mergeCell ref="H40:H43"/>
    <mergeCell ref="G45:G47"/>
    <mergeCell ref="H45:H47"/>
    <mergeCell ref="G11:G13"/>
    <mergeCell ref="H11:H13"/>
    <mergeCell ref="G14:G16"/>
    <mergeCell ref="H14:H16"/>
    <mergeCell ref="G29:G31"/>
    <mergeCell ref="H29:H31"/>
    <mergeCell ref="D272:F272"/>
    <mergeCell ref="D265:F265"/>
    <mergeCell ref="D266:F266"/>
    <mergeCell ref="D267:F267"/>
    <mergeCell ref="D268:F268"/>
    <mergeCell ref="D269:F269"/>
    <mergeCell ref="D270:F270"/>
    <mergeCell ref="D271:F271"/>
    <mergeCell ref="D249:F249"/>
    <mergeCell ref="D250:F250"/>
    <mergeCell ref="D251:F251"/>
    <mergeCell ref="D252:F252"/>
    <mergeCell ref="D259:F259"/>
    <mergeCell ref="D260:F260"/>
    <mergeCell ref="A243:A245"/>
    <mergeCell ref="A246:B246"/>
    <mergeCell ref="D246:F246"/>
    <mergeCell ref="D262:F262"/>
    <mergeCell ref="D263:F263"/>
    <mergeCell ref="D264:F264"/>
    <mergeCell ref="A228:A230"/>
    <mergeCell ref="A216:A217"/>
    <mergeCell ref="A219:A222"/>
    <mergeCell ref="A232:A234"/>
    <mergeCell ref="A237:A238"/>
    <mergeCell ref="A240:A241"/>
    <mergeCell ref="A207:A208"/>
    <mergeCell ref="A210:A211"/>
    <mergeCell ref="A124:A127"/>
    <mergeCell ref="A213:A214"/>
    <mergeCell ref="A190:A191"/>
    <mergeCell ref="A193:A194"/>
    <mergeCell ref="A199:A200"/>
    <mergeCell ref="A203:A204"/>
    <mergeCell ref="A196:A197"/>
    <mergeCell ref="A173:A176"/>
    <mergeCell ref="A181:A184"/>
    <mergeCell ref="A186:A187"/>
    <mergeCell ref="A170:A171"/>
    <mergeCell ref="A178:A179"/>
    <mergeCell ref="A157:A159"/>
    <mergeCell ref="A114:A117"/>
    <mergeCell ref="A119:A122"/>
    <mergeCell ref="A144:A145"/>
    <mergeCell ref="F158:F159"/>
    <mergeCell ref="A162:A163"/>
    <mergeCell ref="A165:A166"/>
    <mergeCell ref="B158:B159"/>
    <mergeCell ref="A135:A136"/>
    <mergeCell ref="C158:C159"/>
    <mergeCell ref="D158:D159"/>
    <mergeCell ref="E158:E159"/>
    <mergeCell ref="A147:A148"/>
    <mergeCell ref="A138:A140"/>
    <mergeCell ref="A33:A35"/>
    <mergeCell ref="A41:A43"/>
    <mergeCell ref="A30:A31"/>
    <mergeCell ref="A37:A39"/>
    <mergeCell ref="A129:A132"/>
    <mergeCell ref="A111:A112"/>
    <mergeCell ref="A96:A98"/>
    <mergeCell ref="A50:A52"/>
    <mergeCell ref="A54:A55"/>
    <mergeCell ref="A60:A61"/>
    <mergeCell ref="A4:F4"/>
    <mergeCell ref="A5:F5"/>
    <mergeCell ref="A46:A47"/>
    <mergeCell ref="A81:A82"/>
    <mergeCell ref="A12:A13"/>
    <mergeCell ref="A15:A16"/>
    <mergeCell ref="A18:A27"/>
    <mergeCell ref="A57:A58"/>
    <mergeCell ref="A68:A69"/>
    <mergeCell ref="A64:A66"/>
    <mergeCell ref="A3:H3"/>
    <mergeCell ref="D254:F254"/>
    <mergeCell ref="D255:F255"/>
    <mergeCell ref="D256:F256"/>
    <mergeCell ref="D257:F257"/>
    <mergeCell ref="D258:F258"/>
    <mergeCell ref="A151:A152"/>
    <mergeCell ref="A154:A155"/>
    <mergeCell ref="A8:B8"/>
    <mergeCell ref="A78:A79"/>
    <mergeCell ref="A1:H1"/>
    <mergeCell ref="A2:H2"/>
    <mergeCell ref="D328:F328"/>
    <mergeCell ref="D329:F329"/>
    <mergeCell ref="D327:F327"/>
    <mergeCell ref="D326:F326"/>
    <mergeCell ref="D318:F318"/>
    <mergeCell ref="D319:F319"/>
    <mergeCell ref="D320:F320"/>
    <mergeCell ref="D321:F321"/>
    <mergeCell ref="D322:F322"/>
    <mergeCell ref="D323:F323"/>
    <mergeCell ref="A326:B326"/>
    <mergeCell ref="D273:F273"/>
    <mergeCell ref="D324:F324"/>
    <mergeCell ref="D325:F325"/>
    <mergeCell ref="A316:F316"/>
    <mergeCell ref="A317:F317"/>
    <mergeCell ref="A315:F315"/>
    <mergeCell ref="A318:B318"/>
    <mergeCell ref="A84:A85"/>
    <mergeCell ref="A88:A89"/>
    <mergeCell ref="A91:A93"/>
    <mergeCell ref="A71:A74"/>
    <mergeCell ref="G95:G98"/>
    <mergeCell ref="G107:G109"/>
    <mergeCell ref="A100:A102"/>
    <mergeCell ref="A105:A106"/>
    <mergeCell ref="A108:A109"/>
    <mergeCell ref="D261:F261"/>
    <mergeCell ref="D253:F253"/>
    <mergeCell ref="F231:F234"/>
    <mergeCell ref="D247:F247"/>
    <mergeCell ref="D248:F248"/>
    <mergeCell ref="G169:G171"/>
    <mergeCell ref="F227:F230"/>
    <mergeCell ref="G242:G245"/>
    <mergeCell ref="G150:G152"/>
    <mergeCell ref="G153:G155"/>
    <mergeCell ref="H63:H66"/>
    <mergeCell ref="G67:G69"/>
    <mergeCell ref="H67:H69"/>
    <mergeCell ref="G70:G74"/>
    <mergeCell ref="H137:H140"/>
    <mergeCell ref="G99:G102"/>
    <mergeCell ref="G146:G148"/>
    <mergeCell ref="H146:H148"/>
  </mergeCells>
  <printOptions horizontalCentered="1"/>
  <pageMargins left="0.1968503937007874" right="0.1968503937007874" top="0.590551181102362" bottom="0.340551181" header="0.31496062992126" footer="0.31496062992126"/>
  <pageSetup horizontalDpi="600" verticalDpi="600" orientation="landscape" paperSize="9" r:id="rId2"/>
  <headerFooter>
    <oddFooter>&amp;R&amp;P</oddFooter>
  </headerFooter>
  <drawing r:id="rId1"/>
</worksheet>
</file>

<file path=xl/worksheets/sheet2.xml><?xml version="1.0" encoding="utf-8"?>
<worksheet xmlns="http://schemas.openxmlformats.org/spreadsheetml/2006/main" xmlns:r="http://schemas.openxmlformats.org/officeDocument/2006/relationships">
  <dimension ref="A1:H362"/>
  <sheetViews>
    <sheetView zoomScalePageLayoutView="0" workbookViewId="0" topLeftCell="A1">
      <selection activeCell="H62" sqref="H62:H64"/>
    </sheetView>
  </sheetViews>
  <sheetFormatPr defaultColWidth="8.88671875" defaultRowHeight="18.75"/>
  <cols>
    <col min="1" max="1" width="4.77734375" style="33" customWidth="1"/>
    <col min="2" max="2" width="32.6640625" style="6" customWidth="1"/>
    <col min="3" max="3" width="5.5546875" style="6" customWidth="1"/>
    <col min="4" max="4" width="5.3359375" style="6" hidden="1" customWidth="1"/>
    <col min="5" max="5" width="5.4453125" style="6" hidden="1" customWidth="1"/>
    <col min="6" max="6" width="19.4453125" style="6" hidden="1" customWidth="1"/>
    <col min="7" max="7" width="32.99609375" style="6" customWidth="1"/>
    <col min="8" max="8" width="31.99609375" style="6" customWidth="1"/>
    <col min="9" max="16384" width="8.88671875" style="6" customWidth="1"/>
  </cols>
  <sheetData>
    <row r="1" spans="1:8" s="43" customFormat="1" ht="16.5">
      <c r="A1" s="154" t="s">
        <v>275</v>
      </c>
      <c r="B1" s="146"/>
      <c r="C1" s="146"/>
      <c r="D1" s="146"/>
      <c r="E1" s="146"/>
      <c r="F1" s="146"/>
      <c r="G1" s="155"/>
      <c r="H1" s="155"/>
    </row>
    <row r="2" spans="1:8" s="43" customFormat="1" ht="16.5" customHeight="1">
      <c r="A2" s="156" t="s">
        <v>544</v>
      </c>
      <c r="B2" s="146"/>
      <c r="C2" s="146"/>
      <c r="D2" s="146"/>
      <c r="E2" s="146"/>
      <c r="F2" s="146"/>
      <c r="G2" s="155"/>
      <c r="H2" s="155"/>
    </row>
    <row r="3" spans="1:8" s="43" customFormat="1" ht="16.5">
      <c r="A3" s="154" t="s">
        <v>43</v>
      </c>
      <c r="B3" s="146"/>
      <c r="C3" s="146"/>
      <c r="D3" s="146"/>
      <c r="E3" s="146"/>
      <c r="F3" s="146"/>
      <c r="G3" s="155"/>
      <c r="H3" s="155"/>
    </row>
    <row r="4" spans="1:6" s="43" customFormat="1" ht="16.5">
      <c r="A4" s="145"/>
      <c r="B4" s="146"/>
      <c r="C4" s="146"/>
      <c r="D4" s="146"/>
      <c r="E4" s="146"/>
      <c r="F4" s="146"/>
    </row>
    <row r="5" spans="1:6" s="43" customFormat="1" ht="16.5">
      <c r="A5" s="147"/>
      <c r="B5" s="146"/>
      <c r="C5" s="146"/>
      <c r="D5" s="146"/>
      <c r="E5" s="146"/>
      <c r="F5" s="146"/>
    </row>
    <row r="6" s="43" customFormat="1" ht="16.5">
      <c r="A6" s="44" t="s">
        <v>0</v>
      </c>
    </row>
    <row r="7" spans="1:8" ht="66.75">
      <c r="A7" s="29" t="s">
        <v>39</v>
      </c>
      <c r="B7" s="1" t="s">
        <v>33</v>
      </c>
      <c r="C7" s="1" t="s">
        <v>1</v>
      </c>
      <c r="D7" s="1" t="s">
        <v>2</v>
      </c>
      <c r="E7" s="1" t="s">
        <v>3</v>
      </c>
      <c r="F7" s="1" t="s">
        <v>276</v>
      </c>
      <c r="G7" s="70" t="s">
        <v>542</v>
      </c>
      <c r="H7" s="70" t="s">
        <v>543</v>
      </c>
    </row>
    <row r="8" spans="1:8" ht="16.5">
      <c r="A8" s="141" t="s">
        <v>44</v>
      </c>
      <c r="B8" s="142"/>
      <c r="C8" s="1">
        <f>C9+C53+C68+C144+C177+C236+C278+C295</f>
        <v>65</v>
      </c>
      <c r="D8" s="1"/>
      <c r="E8" s="1"/>
      <c r="F8" s="1"/>
      <c r="G8" s="3"/>
      <c r="H8" s="3"/>
    </row>
    <row r="9" spans="1:8" ht="33">
      <c r="A9" s="40">
        <v>1</v>
      </c>
      <c r="B9" s="10" t="s">
        <v>50</v>
      </c>
      <c r="C9" s="11">
        <f>C10+C17+C28+C36+C45+C49</f>
        <v>9</v>
      </c>
      <c r="D9" s="12"/>
      <c r="E9" s="13"/>
      <c r="F9" s="13"/>
      <c r="G9" s="3"/>
      <c r="H9" s="3"/>
    </row>
    <row r="10" spans="1:8" ht="16.5">
      <c r="A10" s="30">
        <v>1.1</v>
      </c>
      <c r="B10" s="14" t="s">
        <v>51</v>
      </c>
      <c r="C10" s="15">
        <f>C11+C14</f>
        <v>1</v>
      </c>
      <c r="D10" s="16"/>
      <c r="E10" s="16"/>
      <c r="F10" s="16"/>
      <c r="G10" s="3"/>
      <c r="H10" s="3"/>
    </row>
    <row r="11" spans="1:8" ht="33">
      <c r="A11" s="32" t="s">
        <v>15</v>
      </c>
      <c r="B11" s="17" t="s">
        <v>52</v>
      </c>
      <c r="C11" s="18">
        <v>0.25</v>
      </c>
      <c r="D11" s="13"/>
      <c r="E11" s="13"/>
      <c r="F11" s="13"/>
      <c r="G11" s="86" t="s">
        <v>675</v>
      </c>
      <c r="H11" s="86" t="s">
        <v>684</v>
      </c>
    </row>
    <row r="12" spans="1:8" ht="33">
      <c r="A12" s="138"/>
      <c r="B12" s="19" t="s">
        <v>206</v>
      </c>
      <c r="C12" s="12"/>
      <c r="D12" s="13"/>
      <c r="E12" s="13"/>
      <c r="F12" s="13"/>
      <c r="G12" s="86"/>
      <c r="H12" s="86"/>
    </row>
    <row r="13" spans="1:8" ht="33">
      <c r="A13" s="138"/>
      <c r="B13" s="19" t="s">
        <v>207</v>
      </c>
      <c r="C13" s="12"/>
      <c r="D13" s="13"/>
      <c r="E13" s="13"/>
      <c r="F13" s="13"/>
      <c r="G13" s="86"/>
      <c r="H13" s="86"/>
    </row>
    <row r="14" spans="1:8" ht="33">
      <c r="A14" s="32" t="s">
        <v>16</v>
      </c>
      <c r="B14" s="17" t="s">
        <v>53</v>
      </c>
      <c r="C14" s="18">
        <v>0.75</v>
      </c>
      <c r="D14" s="13"/>
      <c r="E14" s="13"/>
      <c r="F14" s="13"/>
      <c r="G14" s="86" t="s">
        <v>676</v>
      </c>
      <c r="H14" s="86" t="s">
        <v>545</v>
      </c>
    </row>
    <row r="15" spans="1:8" ht="33">
      <c r="A15" s="138"/>
      <c r="B15" s="19" t="s">
        <v>355</v>
      </c>
      <c r="C15" s="12"/>
      <c r="D15" s="13"/>
      <c r="E15" s="13"/>
      <c r="F15" s="13"/>
      <c r="G15" s="86"/>
      <c r="H15" s="86"/>
    </row>
    <row r="16" spans="1:8" ht="30.75" customHeight="1">
      <c r="A16" s="138"/>
      <c r="B16" s="19" t="s">
        <v>54</v>
      </c>
      <c r="C16" s="12"/>
      <c r="D16" s="13"/>
      <c r="E16" s="13"/>
      <c r="F16" s="13"/>
      <c r="G16" s="86"/>
      <c r="H16" s="86"/>
    </row>
    <row r="17" spans="1:8" ht="30.75">
      <c r="A17" s="30">
        <v>1.2</v>
      </c>
      <c r="B17" s="14" t="s">
        <v>55</v>
      </c>
      <c r="C17" s="15">
        <v>3</v>
      </c>
      <c r="D17" s="16"/>
      <c r="E17" s="16"/>
      <c r="F17" s="16"/>
      <c r="G17" s="3"/>
      <c r="H17" s="47" t="s">
        <v>546</v>
      </c>
    </row>
    <row r="18" spans="1:8" ht="46.5">
      <c r="A18" s="138"/>
      <c r="B18" s="19" t="s">
        <v>46</v>
      </c>
      <c r="C18" s="12"/>
      <c r="D18" s="12"/>
      <c r="E18" s="13"/>
      <c r="F18" s="13"/>
      <c r="G18" s="47" t="s">
        <v>679</v>
      </c>
      <c r="H18" s="47" t="s">
        <v>547</v>
      </c>
    </row>
    <row r="19" spans="1:8" ht="46.5">
      <c r="A19" s="138"/>
      <c r="B19" s="19" t="s">
        <v>47</v>
      </c>
      <c r="C19" s="12"/>
      <c r="D19" s="12"/>
      <c r="E19" s="13"/>
      <c r="F19" s="13"/>
      <c r="G19" s="46" t="s">
        <v>677</v>
      </c>
      <c r="H19" s="47" t="s">
        <v>634</v>
      </c>
    </row>
    <row r="20" spans="1:8" ht="46.5">
      <c r="A20" s="138"/>
      <c r="B20" s="19" t="s">
        <v>349</v>
      </c>
      <c r="C20" s="12"/>
      <c r="D20" s="12"/>
      <c r="E20" s="13"/>
      <c r="F20" s="13"/>
      <c r="G20" s="46" t="s">
        <v>678</v>
      </c>
      <c r="H20" s="47" t="s">
        <v>634</v>
      </c>
    </row>
    <row r="21" spans="1:8" ht="46.5">
      <c r="A21" s="138"/>
      <c r="B21" s="19" t="s">
        <v>482</v>
      </c>
      <c r="C21" s="15"/>
      <c r="D21" s="13"/>
      <c r="E21" s="13"/>
      <c r="F21" s="13"/>
      <c r="G21" s="46" t="s">
        <v>633</v>
      </c>
      <c r="H21" s="47" t="s">
        <v>634</v>
      </c>
    </row>
    <row r="22" spans="1:8" ht="46.5">
      <c r="A22" s="138"/>
      <c r="B22" s="19" t="s">
        <v>370</v>
      </c>
      <c r="C22" s="12"/>
      <c r="D22" s="12"/>
      <c r="E22" s="13"/>
      <c r="F22" s="13"/>
      <c r="G22" s="46" t="s">
        <v>635</v>
      </c>
      <c r="H22" s="47" t="s">
        <v>634</v>
      </c>
    </row>
    <row r="23" spans="1:8" ht="50.25">
      <c r="A23" s="138"/>
      <c r="B23" s="19" t="s">
        <v>375</v>
      </c>
      <c r="C23" s="12"/>
      <c r="D23" s="12"/>
      <c r="E23" s="13"/>
      <c r="F23" s="13"/>
      <c r="G23" s="46" t="s">
        <v>636</v>
      </c>
      <c r="H23" s="47" t="s">
        <v>634</v>
      </c>
    </row>
    <row r="24" spans="1:8" ht="50.25">
      <c r="A24" s="138"/>
      <c r="B24" s="19" t="s">
        <v>376</v>
      </c>
      <c r="C24" s="12"/>
      <c r="D24" s="12"/>
      <c r="E24" s="13"/>
      <c r="F24" s="13"/>
      <c r="G24" s="46" t="s">
        <v>579</v>
      </c>
      <c r="H24" s="47" t="s">
        <v>578</v>
      </c>
    </row>
    <row r="25" spans="1:8" ht="46.5">
      <c r="A25" s="138"/>
      <c r="B25" s="19" t="s">
        <v>377</v>
      </c>
      <c r="C25" s="12"/>
      <c r="D25" s="12"/>
      <c r="E25" s="13"/>
      <c r="F25" s="13"/>
      <c r="G25" s="46" t="s">
        <v>637</v>
      </c>
      <c r="H25" s="47" t="s">
        <v>634</v>
      </c>
    </row>
    <row r="26" spans="1:8" ht="46.5">
      <c r="A26" s="138"/>
      <c r="B26" s="19" t="s">
        <v>48</v>
      </c>
      <c r="C26" s="15"/>
      <c r="D26" s="13"/>
      <c r="E26" s="13"/>
      <c r="F26" s="13"/>
      <c r="G26" s="47" t="s">
        <v>548</v>
      </c>
      <c r="H26" s="47" t="s">
        <v>547</v>
      </c>
    </row>
    <row r="27" spans="1:8" ht="33">
      <c r="A27" s="138"/>
      <c r="B27" s="2" t="s">
        <v>503</v>
      </c>
      <c r="C27" s="1"/>
      <c r="D27" s="13"/>
      <c r="E27" s="13"/>
      <c r="F27" s="13"/>
      <c r="G27" s="46" t="s">
        <v>730</v>
      </c>
      <c r="H27" s="47"/>
    </row>
    <row r="28" spans="1:8" ht="16.5">
      <c r="A28" s="30">
        <v>1.3</v>
      </c>
      <c r="B28" s="14" t="s">
        <v>49</v>
      </c>
      <c r="C28" s="15">
        <f>C29+C33</f>
        <v>1.5</v>
      </c>
      <c r="D28" s="13"/>
      <c r="E28" s="13"/>
      <c r="F28" s="13"/>
      <c r="G28" s="3"/>
      <c r="H28" s="3"/>
    </row>
    <row r="29" spans="1:8" ht="33">
      <c r="A29" s="32" t="s">
        <v>17</v>
      </c>
      <c r="B29" s="17" t="s">
        <v>415</v>
      </c>
      <c r="C29" s="18">
        <v>0.5</v>
      </c>
      <c r="D29" s="13"/>
      <c r="E29" s="13"/>
      <c r="F29" s="13"/>
      <c r="G29" s="116" t="s">
        <v>686</v>
      </c>
      <c r="H29" s="116" t="s">
        <v>685</v>
      </c>
    </row>
    <row r="30" spans="1:8" ht="33">
      <c r="A30" s="138"/>
      <c r="B30" s="19" t="s">
        <v>416</v>
      </c>
      <c r="C30" s="12"/>
      <c r="D30" s="13"/>
      <c r="E30" s="13"/>
      <c r="F30" s="13"/>
      <c r="G30" s="113"/>
      <c r="H30" s="117"/>
    </row>
    <row r="31" spans="1:8" ht="33">
      <c r="A31" s="138"/>
      <c r="B31" s="19" t="s">
        <v>417</v>
      </c>
      <c r="C31" s="12"/>
      <c r="D31" s="13"/>
      <c r="E31" s="13"/>
      <c r="F31" s="13"/>
      <c r="G31" s="113"/>
      <c r="H31" s="117"/>
    </row>
    <row r="32" spans="1:8" ht="33">
      <c r="A32" s="138"/>
      <c r="B32" s="19" t="s">
        <v>418</v>
      </c>
      <c r="C32" s="12"/>
      <c r="D32" s="13"/>
      <c r="E32" s="13"/>
      <c r="F32" s="13"/>
      <c r="G32" s="114"/>
      <c r="H32" s="118"/>
    </row>
    <row r="33" spans="1:8" ht="33">
      <c r="A33" s="32" t="s">
        <v>18</v>
      </c>
      <c r="B33" s="17" t="s">
        <v>56</v>
      </c>
      <c r="C33" s="18">
        <v>1</v>
      </c>
      <c r="D33" s="13"/>
      <c r="E33" s="13"/>
      <c r="F33" s="13"/>
      <c r="G33" s="116" t="s">
        <v>687</v>
      </c>
      <c r="H33" s="116" t="s">
        <v>688</v>
      </c>
    </row>
    <row r="34" spans="1:8" ht="52.5" customHeight="1">
      <c r="A34" s="138"/>
      <c r="B34" s="81" t="s">
        <v>208</v>
      </c>
      <c r="C34" s="82"/>
      <c r="D34" s="83"/>
      <c r="E34" s="83"/>
      <c r="F34" s="83"/>
      <c r="G34" s="113"/>
      <c r="H34" s="113"/>
    </row>
    <row r="35" spans="1:8" ht="33">
      <c r="A35" s="138"/>
      <c r="B35" s="19" t="s">
        <v>57</v>
      </c>
      <c r="C35" s="12"/>
      <c r="D35" s="13"/>
      <c r="E35" s="13"/>
      <c r="F35" s="13"/>
      <c r="G35" s="114"/>
      <c r="H35" s="114"/>
    </row>
    <row r="36" spans="1:8" ht="16.5">
      <c r="A36" s="30">
        <v>1.4</v>
      </c>
      <c r="B36" s="14" t="s">
        <v>58</v>
      </c>
      <c r="C36" s="15">
        <f>C37+C40</f>
        <v>1.5</v>
      </c>
      <c r="D36" s="16"/>
      <c r="E36" s="16"/>
      <c r="F36" s="16"/>
      <c r="G36" s="3"/>
      <c r="H36" s="3"/>
    </row>
    <row r="37" spans="1:8" ht="33">
      <c r="A37" s="32" t="s">
        <v>59</v>
      </c>
      <c r="B37" s="17" t="s">
        <v>60</v>
      </c>
      <c r="C37" s="18">
        <v>0.5</v>
      </c>
      <c r="D37" s="13"/>
      <c r="E37" s="13"/>
      <c r="F37" s="13"/>
      <c r="G37" s="86" t="s">
        <v>680</v>
      </c>
      <c r="H37" s="86" t="s">
        <v>689</v>
      </c>
    </row>
    <row r="38" spans="1:8" ht="31.5" customHeight="1">
      <c r="A38" s="138"/>
      <c r="B38" s="19" t="s">
        <v>61</v>
      </c>
      <c r="C38" s="12"/>
      <c r="D38" s="13"/>
      <c r="E38" s="13"/>
      <c r="F38" s="13"/>
      <c r="G38" s="86"/>
      <c r="H38" s="86"/>
    </row>
    <row r="39" spans="1:8" ht="32.25" customHeight="1">
      <c r="A39" s="138"/>
      <c r="B39" s="19" t="s">
        <v>62</v>
      </c>
      <c r="C39" s="12"/>
      <c r="D39" s="13"/>
      <c r="E39" s="13"/>
      <c r="F39" s="13"/>
      <c r="G39" s="86"/>
      <c r="H39" s="86"/>
    </row>
    <row r="40" spans="1:8" ht="33">
      <c r="A40" s="32" t="s">
        <v>63</v>
      </c>
      <c r="B40" s="17" t="s">
        <v>64</v>
      </c>
      <c r="C40" s="18">
        <v>1</v>
      </c>
      <c r="D40" s="13"/>
      <c r="E40" s="13"/>
      <c r="F40" s="13"/>
      <c r="G40" s="3"/>
      <c r="H40" s="47" t="s">
        <v>690</v>
      </c>
    </row>
    <row r="41" spans="1:8" ht="62.25">
      <c r="A41" s="138"/>
      <c r="B41" s="19" t="s">
        <v>65</v>
      </c>
      <c r="C41" s="12"/>
      <c r="D41" s="13"/>
      <c r="E41" s="13"/>
      <c r="F41" s="13"/>
      <c r="G41" s="47" t="s">
        <v>551</v>
      </c>
      <c r="H41" s="47" t="s">
        <v>552</v>
      </c>
    </row>
    <row r="42" spans="1:8" ht="46.5">
      <c r="A42" s="138"/>
      <c r="B42" s="19" t="s">
        <v>66</v>
      </c>
      <c r="C42" s="12"/>
      <c r="D42" s="13"/>
      <c r="E42" s="13"/>
      <c r="F42" s="13"/>
      <c r="G42" s="47" t="s">
        <v>681</v>
      </c>
      <c r="H42" s="47" t="s">
        <v>552</v>
      </c>
    </row>
    <row r="43" spans="1:8" ht="62.25">
      <c r="A43" s="138"/>
      <c r="B43" s="2" t="s">
        <v>504</v>
      </c>
      <c r="C43" s="12"/>
      <c r="D43" s="13"/>
      <c r="E43" s="13"/>
      <c r="F43" s="13"/>
      <c r="G43" s="47" t="s">
        <v>691</v>
      </c>
      <c r="H43" s="47" t="s">
        <v>552</v>
      </c>
    </row>
    <row r="44" spans="1:8" ht="78">
      <c r="A44" s="138"/>
      <c r="B44" s="2" t="s">
        <v>505</v>
      </c>
      <c r="C44" s="12"/>
      <c r="D44" s="13"/>
      <c r="E44" s="13"/>
      <c r="F44" s="13"/>
      <c r="G44" s="47" t="s">
        <v>692</v>
      </c>
      <c r="H44" s="47" t="s">
        <v>552</v>
      </c>
    </row>
    <row r="45" spans="1:8" ht="50.25">
      <c r="A45" s="30">
        <v>1.5</v>
      </c>
      <c r="B45" s="14" t="s">
        <v>209</v>
      </c>
      <c r="C45" s="15">
        <v>1</v>
      </c>
      <c r="D45" s="16"/>
      <c r="E45" s="16"/>
      <c r="F45" s="16"/>
      <c r="G45" s="84" t="s">
        <v>553</v>
      </c>
      <c r="H45" s="86" t="s">
        <v>693</v>
      </c>
    </row>
    <row r="46" spans="1:8" ht="33">
      <c r="A46" s="138"/>
      <c r="B46" s="19" t="s">
        <v>67</v>
      </c>
      <c r="C46" s="12"/>
      <c r="D46" s="16"/>
      <c r="E46" s="16"/>
      <c r="F46" s="16"/>
      <c r="G46" s="86"/>
      <c r="H46" s="86"/>
    </row>
    <row r="47" spans="1:8" ht="50.25">
      <c r="A47" s="138"/>
      <c r="B47" s="19" t="s">
        <v>68</v>
      </c>
      <c r="C47" s="12"/>
      <c r="D47" s="16"/>
      <c r="E47" s="16"/>
      <c r="F47" s="16"/>
      <c r="G47" s="86"/>
      <c r="H47" s="86"/>
    </row>
    <row r="48" spans="1:8" ht="54.75" customHeight="1">
      <c r="A48" s="138"/>
      <c r="B48" s="19" t="s">
        <v>379</v>
      </c>
      <c r="C48" s="12"/>
      <c r="D48" s="16"/>
      <c r="E48" s="16"/>
      <c r="F48" s="16"/>
      <c r="G48" s="86"/>
      <c r="H48" s="86"/>
    </row>
    <row r="49" spans="1:8" ht="33">
      <c r="A49" s="30">
        <v>1.6</v>
      </c>
      <c r="B49" s="14" t="s">
        <v>350</v>
      </c>
      <c r="C49" s="15">
        <v>1</v>
      </c>
      <c r="D49" s="16"/>
      <c r="E49" s="16"/>
      <c r="F49" s="16"/>
      <c r="G49" s="84" t="s">
        <v>555</v>
      </c>
      <c r="H49" s="86" t="s">
        <v>694</v>
      </c>
    </row>
    <row r="50" spans="1:8" ht="33">
      <c r="A50" s="138"/>
      <c r="B50" s="19" t="s">
        <v>67</v>
      </c>
      <c r="C50" s="12"/>
      <c r="D50" s="16"/>
      <c r="E50" s="16"/>
      <c r="F50" s="16"/>
      <c r="G50" s="86"/>
      <c r="H50" s="86"/>
    </row>
    <row r="51" spans="1:8" ht="50.25">
      <c r="A51" s="138"/>
      <c r="B51" s="19" t="s">
        <v>68</v>
      </c>
      <c r="C51" s="12"/>
      <c r="D51" s="16"/>
      <c r="E51" s="16"/>
      <c r="F51" s="16"/>
      <c r="G51" s="86"/>
      <c r="H51" s="86"/>
    </row>
    <row r="52" spans="1:8" ht="16.5">
      <c r="A52" s="138"/>
      <c r="B52" s="19" t="s">
        <v>378</v>
      </c>
      <c r="C52" s="12"/>
      <c r="D52" s="16"/>
      <c r="E52" s="16"/>
      <c r="F52" s="16"/>
      <c r="G52" s="86"/>
      <c r="H52" s="86"/>
    </row>
    <row r="53" spans="1:8" ht="50.25">
      <c r="A53" s="40">
        <v>2</v>
      </c>
      <c r="B53" s="10" t="s">
        <v>277</v>
      </c>
      <c r="C53" s="11">
        <f>C54+C62+C65</f>
        <v>4</v>
      </c>
      <c r="D53" s="13"/>
      <c r="E53" s="13"/>
      <c r="F53" s="13"/>
      <c r="G53" s="3"/>
      <c r="H53" s="3"/>
    </row>
    <row r="54" spans="1:8" ht="16.5">
      <c r="A54" s="30">
        <v>2.1</v>
      </c>
      <c r="B54" s="14" t="s">
        <v>329</v>
      </c>
      <c r="C54" s="15">
        <f>C55+C59</f>
        <v>2</v>
      </c>
      <c r="D54" s="16"/>
      <c r="E54" s="16"/>
      <c r="F54" s="16"/>
      <c r="G54" s="3"/>
      <c r="H54" s="3"/>
    </row>
    <row r="55" spans="1:8" ht="33">
      <c r="A55" s="32" t="s">
        <v>19</v>
      </c>
      <c r="B55" s="17" t="s">
        <v>330</v>
      </c>
      <c r="C55" s="18">
        <v>1</v>
      </c>
      <c r="D55" s="10"/>
      <c r="E55" s="10"/>
      <c r="F55" s="10"/>
      <c r="G55" s="47"/>
      <c r="H55" s="47"/>
    </row>
    <row r="56" spans="1:8" ht="46.5">
      <c r="A56" s="138"/>
      <c r="B56" s="19" t="s">
        <v>331</v>
      </c>
      <c r="C56" s="12"/>
      <c r="D56" s="13"/>
      <c r="E56" s="13"/>
      <c r="F56" s="13"/>
      <c r="G56" s="47" t="s">
        <v>566</v>
      </c>
      <c r="H56" s="46" t="s">
        <v>560</v>
      </c>
    </row>
    <row r="57" spans="1:8" ht="46.5">
      <c r="A57" s="138"/>
      <c r="B57" s="19" t="s">
        <v>332</v>
      </c>
      <c r="C57" s="12"/>
      <c r="D57" s="13"/>
      <c r="E57" s="13"/>
      <c r="F57" s="13"/>
      <c r="G57" s="47" t="s">
        <v>567</v>
      </c>
      <c r="H57" s="46" t="s">
        <v>559</v>
      </c>
    </row>
    <row r="58" spans="1:8" ht="46.5">
      <c r="A58" s="138"/>
      <c r="B58" s="19" t="s">
        <v>346</v>
      </c>
      <c r="C58" s="12"/>
      <c r="D58" s="13"/>
      <c r="E58" s="13"/>
      <c r="F58" s="13"/>
      <c r="G58" s="47" t="s">
        <v>568</v>
      </c>
      <c r="H58" s="46" t="s">
        <v>561</v>
      </c>
    </row>
    <row r="59" spans="1:8" ht="33">
      <c r="A59" s="32" t="s">
        <v>20</v>
      </c>
      <c r="B59" s="17" t="s">
        <v>333</v>
      </c>
      <c r="C59" s="18">
        <v>1</v>
      </c>
      <c r="D59" s="13"/>
      <c r="E59" s="13"/>
      <c r="F59" s="13"/>
      <c r="G59" s="84" t="s">
        <v>569</v>
      </c>
      <c r="H59" s="84" t="s">
        <v>695</v>
      </c>
    </row>
    <row r="60" spans="1:8" ht="16.5">
      <c r="A60" s="138"/>
      <c r="B60" s="19" t="s">
        <v>419</v>
      </c>
      <c r="C60" s="12"/>
      <c r="D60" s="13"/>
      <c r="E60" s="13"/>
      <c r="F60" s="13"/>
      <c r="G60" s="86"/>
      <c r="H60" s="86"/>
    </row>
    <row r="61" spans="1:8" ht="33">
      <c r="A61" s="138"/>
      <c r="B61" s="19" t="s">
        <v>420</v>
      </c>
      <c r="C61" s="12"/>
      <c r="D61" s="13"/>
      <c r="E61" s="13"/>
      <c r="F61" s="13"/>
      <c r="G61" s="86"/>
      <c r="H61" s="86"/>
    </row>
    <row r="62" spans="1:8" ht="16.5">
      <c r="A62" s="30">
        <v>2.2</v>
      </c>
      <c r="B62" s="14" t="s">
        <v>328</v>
      </c>
      <c r="C62" s="15">
        <v>1</v>
      </c>
      <c r="D62" s="13"/>
      <c r="E62" s="13"/>
      <c r="F62" s="13"/>
      <c r="G62" s="84" t="s">
        <v>570</v>
      </c>
      <c r="H62" s="84" t="s">
        <v>695</v>
      </c>
    </row>
    <row r="63" spans="1:8" ht="29.25" customHeight="1">
      <c r="A63" s="138"/>
      <c r="B63" s="19" t="s">
        <v>419</v>
      </c>
      <c r="C63" s="12"/>
      <c r="D63" s="13"/>
      <c r="E63" s="13"/>
      <c r="F63" s="13"/>
      <c r="G63" s="86"/>
      <c r="H63" s="86"/>
    </row>
    <row r="64" spans="1:8" ht="54" customHeight="1">
      <c r="A64" s="138"/>
      <c r="B64" s="19" t="s">
        <v>420</v>
      </c>
      <c r="C64" s="12"/>
      <c r="D64" s="13"/>
      <c r="E64" s="13"/>
      <c r="F64" s="13"/>
      <c r="G64" s="86"/>
      <c r="H64" s="86"/>
    </row>
    <row r="65" spans="1:8" ht="33">
      <c r="A65" s="30">
        <v>2.3</v>
      </c>
      <c r="B65" s="14" t="s">
        <v>421</v>
      </c>
      <c r="C65" s="15">
        <v>1</v>
      </c>
      <c r="D65" s="16"/>
      <c r="E65" s="16"/>
      <c r="F65" s="16"/>
      <c r="G65" s="84" t="s">
        <v>571</v>
      </c>
      <c r="H65" s="84" t="s">
        <v>695</v>
      </c>
    </row>
    <row r="66" spans="1:8" ht="26.25" customHeight="1">
      <c r="A66" s="138"/>
      <c r="B66" s="19" t="s">
        <v>419</v>
      </c>
      <c r="C66" s="12"/>
      <c r="D66" s="13"/>
      <c r="E66" s="13"/>
      <c r="F66" s="13"/>
      <c r="G66" s="86"/>
      <c r="H66" s="86"/>
    </row>
    <row r="67" spans="1:8" ht="33">
      <c r="A67" s="138"/>
      <c r="B67" s="19" t="s">
        <v>420</v>
      </c>
      <c r="C67" s="12"/>
      <c r="D67" s="13"/>
      <c r="E67" s="13"/>
      <c r="F67" s="13"/>
      <c r="G67" s="86"/>
      <c r="H67" s="86"/>
    </row>
    <row r="68" spans="1:8" ht="33">
      <c r="A68" s="40">
        <v>3</v>
      </c>
      <c r="B68" s="10" t="s">
        <v>4</v>
      </c>
      <c r="C68" s="11">
        <f>C69+C76+C91+C105+C118+C136</f>
        <v>14</v>
      </c>
      <c r="D68" s="13"/>
      <c r="E68" s="13"/>
      <c r="F68" s="13"/>
      <c r="G68" s="3"/>
      <c r="H68" s="3"/>
    </row>
    <row r="69" spans="1:8" ht="33">
      <c r="A69" s="30">
        <v>3.1</v>
      </c>
      <c r="B69" s="14" t="s">
        <v>69</v>
      </c>
      <c r="C69" s="15">
        <f>C70+C73</f>
        <v>1</v>
      </c>
      <c r="D69" s="13"/>
      <c r="E69" s="13"/>
      <c r="F69" s="13"/>
      <c r="G69" s="3"/>
      <c r="H69" s="3"/>
    </row>
    <row r="70" spans="1:8" ht="33">
      <c r="A70" s="32" t="s">
        <v>21</v>
      </c>
      <c r="B70" s="17" t="s">
        <v>70</v>
      </c>
      <c r="C70" s="18">
        <v>0.5</v>
      </c>
      <c r="D70" s="13"/>
      <c r="E70" s="13"/>
      <c r="F70" s="13"/>
      <c r="G70" s="86" t="s">
        <v>698</v>
      </c>
      <c r="H70" s="84" t="s">
        <v>696</v>
      </c>
    </row>
    <row r="71" spans="1:8" ht="33">
      <c r="A71" s="138"/>
      <c r="B71" s="19" t="s">
        <v>422</v>
      </c>
      <c r="C71" s="12"/>
      <c r="D71" s="13"/>
      <c r="E71" s="13"/>
      <c r="F71" s="13"/>
      <c r="G71" s="86"/>
      <c r="H71" s="86"/>
    </row>
    <row r="72" spans="1:8" ht="16.5">
      <c r="A72" s="138"/>
      <c r="B72" s="19" t="s">
        <v>423</v>
      </c>
      <c r="C72" s="12"/>
      <c r="D72" s="13"/>
      <c r="E72" s="13"/>
      <c r="F72" s="13"/>
      <c r="G72" s="86"/>
      <c r="H72" s="86"/>
    </row>
    <row r="73" spans="1:8" ht="33">
      <c r="A73" s="32" t="s">
        <v>22</v>
      </c>
      <c r="B73" s="17" t="s">
        <v>5</v>
      </c>
      <c r="C73" s="18">
        <v>0.5</v>
      </c>
      <c r="D73" s="13"/>
      <c r="E73" s="13"/>
      <c r="F73" s="13"/>
      <c r="G73" s="84" t="s">
        <v>697</v>
      </c>
      <c r="H73" s="86" t="s">
        <v>699</v>
      </c>
    </row>
    <row r="74" spans="1:8" ht="50.25">
      <c r="A74" s="138"/>
      <c r="B74" s="19" t="s">
        <v>71</v>
      </c>
      <c r="C74" s="12"/>
      <c r="D74" s="13"/>
      <c r="E74" s="13"/>
      <c r="F74" s="13"/>
      <c r="G74" s="86"/>
      <c r="H74" s="86"/>
    </row>
    <row r="75" spans="1:8" ht="50.25">
      <c r="A75" s="138"/>
      <c r="B75" s="19" t="s">
        <v>72</v>
      </c>
      <c r="C75" s="12"/>
      <c r="D75" s="13"/>
      <c r="E75" s="13"/>
      <c r="F75" s="13"/>
      <c r="G75" s="86"/>
      <c r="H75" s="86"/>
    </row>
    <row r="76" spans="1:8" ht="33">
      <c r="A76" s="30">
        <v>3.2</v>
      </c>
      <c r="B76" s="14" t="s">
        <v>244</v>
      </c>
      <c r="C76" s="15">
        <f>C77+C80+C85+C88</f>
        <v>2.5</v>
      </c>
      <c r="D76" s="16"/>
      <c r="E76" s="16"/>
      <c r="F76" s="16"/>
      <c r="G76" s="3"/>
      <c r="H76" s="3"/>
    </row>
    <row r="77" spans="1:8" ht="33">
      <c r="A77" s="32" t="s">
        <v>23</v>
      </c>
      <c r="B77" s="17" t="s">
        <v>288</v>
      </c>
      <c r="C77" s="18">
        <v>0.5</v>
      </c>
      <c r="D77" s="13"/>
      <c r="E77" s="13"/>
      <c r="F77" s="13"/>
      <c r="G77" s="116" t="s">
        <v>700</v>
      </c>
      <c r="H77" s="119" t="s">
        <v>702</v>
      </c>
    </row>
    <row r="78" spans="1:8" ht="16.5">
      <c r="A78" s="138"/>
      <c r="B78" s="19" t="s">
        <v>140</v>
      </c>
      <c r="C78" s="12"/>
      <c r="D78" s="13"/>
      <c r="E78" s="13"/>
      <c r="F78" s="13"/>
      <c r="G78" s="117"/>
      <c r="H78" s="117"/>
    </row>
    <row r="79" spans="1:8" ht="16.5">
      <c r="A79" s="138"/>
      <c r="B79" s="19" t="s">
        <v>74</v>
      </c>
      <c r="C79" s="12"/>
      <c r="D79" s="13"/>
      <c r="E79" s="13"/>
      <c r="F79" s="13"/>
      <c r="G79" s="118"/>
      <c r="H79" s="118"/>
    </row>
    <row r="80" spans="1:8" ht="66.75">
      <c r="A80" s="32" t="s">
        <v>24</v>
      </c>
      <c r="B80" s="17" t="s">
        <v>428</v>
      </c>
      <c r="C80" s="18">
        <v>1</v>
      </c>
      <c r="D80" s="13"/>
      <c r="E80" s="13"/>
      <c r="F80" s="13"/>
      <c r="G80" s="116" t="s">
        <v>701</v>
      </c>
      <c r="H80" s="129" t="s">
        <v>703</v>
      </c>
    </row>
    <row r="81" spans="1:8" ht="16.5">
      <c r="A81" s="138"/>
      <c r="B81" s="19" t="s">
        <v>75</v>
      </c>
      <c r="C81" s="12"/>
      <c r="D81" s="13"/>
      <c r="E81" s="13"/>
      <c r="F81" s="13"/>
      <c r="G81" s="117"/>
      <c r="H81" s="113"/>
    </row>
    <row r="82" spans="1:8" ht="33">
      <c r="A82" s="138"/>
      <c r="B82" s="19" t="s">
        <v>76</v>
      </c>
      <c r="C82" s="12"/>
      <c r="D82" s="13"/>
      <c r="E82" s="13"/>
      <c r="F82" s="13"/>
      <c r="G82" s="117"/>
      <c r="H82" s="113"/>
    </row>
    <row r="83" spans="1:8" ht="33">
      <c r="A83" s="138"/>
      <c r="B83" s="19" t="s">
        <v>77</v>
      </c>
      <c r="C83" s="12"/>
      <c r="D83" s="13"/>
      <c r="E83" s="13"/>
      <c r="F83" s="13"/>
      <c r="G83" s="113"/>
      <c r="H83" s="113"/>
    </row>
    <row r="84" spans="1:8" ht="16.5">
      <c r="A84" s="138"/>
      <c r="B84" s="19" t="s">
        <v>78</v>
      </c>
      <c r="C84" s="12"/>
      <c r="D84" s="13"/>
      <c r="E84" s="13"/>
      <c r="F84" s="13"/>
      <c r="G84" s="114"/>
      <c r="H84" s="114"/>
    </row>
    <row r="85" spans="1:8" ht="33">
      <c r="A85" s="32" t="s">
        <v>25</v>
      </c>
      <c r="B85" s="17" t="s">
        <v>243</v>
      </c>
      <c r="C85" s="18">
        <v>0.5</v>
      </c>
      <c r="D85" s="13"/>
      <c r="E85" s="13"/>
      <c r="F85" s="13"/>
      <c r="G85" s="116" t="s">
        <v>700</v>
      </c>
      <c r="H85" s="3"/>
    </row>
    <row r="86" spans="1:8" ht="66.75">
      <c r="A86" s="138"/>
      <c r="B86" s="19" t="s">
        <v>242</v>
      </c>
      <c r="C86" s="12"/>
      <c r="D86" s="13"/>
      <c r="E86" s="13"/>
      <c r="F86" s="13"/>
      <c r="G86" s="117"/>
      <c r="H86" s="17" t="s">
        <v>242</v>
      </c>
    </row>
    <row r="87" spans="1:8" ht="66.75">
      <c r="A87" s="138"/>
      <c r="B87" s="19" t="s">
        <v>241</v>
      </c>
      <c r="C87" s="18"/>
      <c r="D87" s="13"/>
      <c r="E87" s="13"/>
      <c r="F87" s="13"/>
      <c r="G87" s="118"/>
      <c r="H87" s="17" t="s">
        <v>241</v>
      </c>
    </row>
    <row r="88" spans="1:8" ht="50.25">
      <c r="A88" s="32" t="s">
        <v>79</v>
      </c>
      <c r="B88" s="17" t="s">
        <v>240</v>
      </c>
      <c r="C88" s="18">
        <v>0.5</v>
      </c>
      <c r="D88" s="12"/>
      <c r="E88" s="12"/>
      <c r="F88" s="12"/>
      <c r="G88" s="116" t="s">
        <v>700</v>
      </c>
      <c r="H88" s="3"/>
    </row>
    <row r="89" spans="1:8" ht="50.25">
      <c r="A89" s="138"/>
      <c r="B89" s="19" t="s">
        <v>314</v>
      </c>
      <c r="C89" s="20"/>
      <c r="D89" s="21"/>
      <c r="E89" s="21"/>
      <c r="F89" s="21"/>
      <c r="G89" s="117"/>
      <c r="H89" s="17" t="s">
        <v>314</v>
      </c>
    </row>
    <row r="90" spans="1:8" ht="50.25">
      <c r="A90" s="138"/>
      <c r="B90" s="19" t="s">
        <v>80</v>
      </c>
      <c r="C90" s="20"/>
      <c r="D90" s="21"/>
      <c r="E90" s="21"/>
      <c r="F90" s="21"/>
      <c r="G90" s="118"/>
      <c r="H90" s="17" t="s">
        <v>80</v>
      </c>
    </row>
    <row r="91" spans="1:8" ht="33">
      <c r="A91" s="30">
        <v>3.3</v>
      </c>
      <c r="B91" s="14" t="s">
        <v>81</v>
      </c>
      <c r="C91" s="15">
        <f>C92+C95+C100</f>
        <v>3</v>
      </c>
      <c r="D91" s="13"/>
      <c r="E91" s="13"/>
      <c r="F91" s="13"/>
      <c r="G91" s="3"/>
      <c r="H91" s="3"/>
    </row>
    <row r="92" spans="1:8" ht="50.25">
      <c r="A92" s="32" t="s">
        <v>82</v>
      </c>
      <c r="B92" s="17" t="s">
        <v>431</v>
      </c>
      <c r="C92" s="18">
        <v>1</v>
      </c>
      <c r="D92" s="10"/>
      <c r="E92" s="10"/>
      <c r="F92" s="10"/>
      <c r="G92" s="84" t="s">
        <v>704</v>
      </c>
      <c r="H92" s="3"/>
    </row>
    <row r="93" spans="1:8" ht="33">
      <c r="A93" s="138"/>
      <c r="B93" s="19" t="s">
        <v>315</v>
      </c>
      <c r="C93" s="12"/>
      <c r="D93" s="13"/>
      <c r="E93" s="13"/>
      <c r="F93" s="13"/>
      <c r="G93" s="86"/>
      <c r="H93" s="17" t="s">
        <v>315</v>
      </c>
    </row>
    <row r="94" spans="1:8" ht="33">
      <c r="A94" s="138"/>
      <c r="B94" s="19" t="s">
        <v>316</v>
      </c>
      <c r="C94" s="12"/>
      <c r="D94" s="13"/>
      <c r="E94" s="13"/>
      <c r="F94" s="13"/>
      <c r="G94" s="86"/>
      <c r="H94" s="17" t="s">
        <v>316</v>
      </c>
    </row>
    <row r="95" spans="1:8" ht="66.75">
      <c r="A95" s="32" t="s">
        <v>83</v>
      </c>
      <c r="B95" s="17" t="s">
        <v>317</v>
      </c>
      <c r="C95" s="18">
        <v>1</v>
      </c>
      <c r="D95" s="13"/>
      <c r="E95" s="13"/>
      <c r="F95" s="13"/>
      <c r="G95" s="119" t="s">
        <v>705</v>
      </c>
      <c r="H95" s="119" t="s">
        <v>707</v>
      </c>
    </row>
    <row r="96" spans="1:8" ht="33">
      <c r="A96" s="138"/>
      <c r="B96" s="19" t="s">
        <v>84</v>
      </c>
      <c r="C96" s="12"/>
      <c r="D96" s="13"/>
      <c r="E96" s="13"/>
      <c r="F96" s="13"/>
      <c r="G96" s="120"/>
      <c r="H96" s="120"/>
    </row>
    <row r="97" spans="1:8" ht="33">
      <c r="A97" s="138"/>
      <c r="B97" s="19" t="s">
        <v>85</v>
      </c>
      <c r="C97" s="12"/>
      <c r="D97" s="13"/>
      <c r="E97" s="13"/>
      <c r="F97" s="13"/>
      <c r="G97" s="120"/>
      <c r="H97" s="120"/>
    </row>
    <row r="98" spans="1:8" ht="33">
      <c r="A98" s="138"/>
      <c r="B98" s="19" t="s">
        <v>86</v>
      </c>
      <c r="C98" s="12"/>
      <c r="D98" s="13"/>
      <c r="E98" s="13"/>
      <c r="F98" s="13"/>
      <c r="G98" s="113"/>
      <c r="H98" s="113"/>
    </row>
    <row r="99" spans="1:8" ht="16.5">
      <c r="A99" s="138"/>
      <c r="B99" s="19" t="s">
        <v>87</v>
      </c>
      <c r="C99" s="12"/>
      <c r="D99" s="13"/>
      <c r="E99" s="13"/>
      <c r="F99" s="13"/>
      <c r="G99" s="114"/>
      <c r="H99" s="114"/>
    </row>
    <row r="100" spans="1:8" ht="50.25">
      <c r="A100" s="32" t="s">
        <v>88</v>
      </c>
      <c r="B100" s="17" t="s">
        <v>318</v>
      </c>
      <c r="C100" s="18">
        <v>1</v>
      </c>
      <c r="D100" s="13"/>
      <c r="E100" s="13"/>
      <c r="F100" s="13"/>
      <c r="G100" s="119" t="s">
        <v>708</v>
      </c>
      <c r="H100" s="119" t="s">
        <v>706</v>
      </c>
    </row>
    <row r="101" spans="1:8" ht="33">
      <c r="A101" s="138"/>
      <c r="B101" s="19" t="s">
        <v>84</v>
      </c>
      <c r="C101" s="12"/>
      <c r="D101" s="13"/>
      <c r="E101" s="13"/>
      <c r="F101" s="13"/>
      <c r="G101" s="120"/>
      <c r="H101" s="120"/>
    </row>
    <row r="102" spans="1:8" ht="33">
      <c r="A102" s="138"/>
      <c r="B102" s="19" t="s">
        <v>85</v>
      </c>
      <c r="C102" s="12"/>
      <c r="D102" s="13"/>
      <c r="E102" s="13"/>
      <c r="F102" s="13"/>
      <c r="G102" s="120"/>
      <c r="H102" s="120"/>
    </row>
    <row r="103" spans="1:8" ht="33">
      <c r="A103" s="138"/>
      <c r="B103" s="19" t="s">
        <v>86</v>
      </c>
      <c r="C103" s="12"/>
      <c r="D103" s="13"/>
      <c r="E103" s="13"/>
      <c r="F103" s="13"/>
      <c r="G103" s="113"/>
      <c r="H103" s="113"/>
    </row>
    <row r="104" spans="1:8" ht="27.75" customHeight="1">
      <c r="A104" s="138"/>
      <c r="B104" s="19" t="s">
        <v>87</v>
      </c>
      <c r="C104" s="12"/>
      <c r="D104" s="13"/>
      <c r="E104" s="13"/>
      <c r="F104" s="13"/>
      <c r="G104" s="114"/>
      <c r="H104" s="114"/>
    </row>
    <row r="105" spans="1:8" s="7" customFormat="1" ht="16.5">
      <c r="A105" s="30">
        <v>3.4</v>
      </c>
      <c r="B105" s="14" t="s">
        <v>259</v>
      </c>
      <c r="C105" s="16">
        <f>C106+C114+C110</f>
        <v>2</v>
      </c>
      <c r="D105" s="13"/>
      <c r="E105" s="13"/>
      <c r="F105" s="13"/>
      <c r="G105" s="9"/>
      <c r="H105" s="9"/>
    </row>
    <row r="106" spans="1:8" s="8" customFormat="1" ht="33" customHeight="1">
      <c r="A106" s="41" t="s">
        <v>34</v>
      </c>
      <c r="B106" s="37" t="s">
        <v>319</v>
      </c>
      <c r="C106" s="23">
        <v>0.5</v>
      </c>
      <c r="D106" s="24"/>
      <c r="E106" s="24"/>
      <c r="F106" s="24"/>
      <c r="G106" s="128" t="s">
        <v>709</v>
      </c>
      <c r="H106" s="128" t="s">
        <v>711</v>
      </c>
    </row>
    <row r="107" spans="1:8" s="8" customFormat="1" ht="33">
      <c r="A107" s="139"/>
      <c r="B107" s="19" t="s">
        <v>321</v>
      </c>
      <c r="C107" s="23"/>
      <c r="D107" s="24"/>
      <c r="E107" s="24"/>
      <c r="F107" s="24"/>
      <c r="G107" s="113"/>
      <c r="H107" s="113"/>
    </row>
    <row r="108" spans="1:8" s="8" customFormat="1" ht="50.25">
      <c r="A108" s="138"/>
      <c r="B108" s="19" t="s">
        <v>320</v>
      </c>
      <c r="C108" s="23"/>
      <c r="D108" s="24"/>
      <c r="E108" s="24"/>
      <c r="F108" s="17"/>
      <c r="G108" s="113"/>
      <c r="H108" s="113"/>
    </row>
    <row r="109" spans="1:8" s="8" customFormat="1" ht="16.5" customHeight="1">
      <c r="A109" s="138"/>
      <c r="B109" s="19" t="s">
        <v>322</v>
      </c>
      <c r="C109" s="23"/>
      <c r="D109" s="24"/>
      <c r="E109" s="24"/>
      <c r="F109" s="24"/>
      <c r="G109" s="114"/>
      <c r="H109" s="114"/>
    </row>
    <row r="110" spans="1:8" s="8" customFormat="1" ht="50.25">
      <c r="A110" s="41" t="s">
        <v>35</v>
      </c>
      <c r="B110" s="17" t="s">
        <v>438</v>
      </c>
      <c r="C110" s="23">
        <v>1</v>
      </c>
      <c r="D110" s="24"/>
      <c r="E110" s="24"/>
      <c r="F110" s="24"/>
      <c r="G110" s="119" t="s">
        <v>587</v>
      </c>
      <c r="H110" s="119" t="s">
        <v>710</v>
      </c>
    </row>
    <row r="111" spans="1:8" s="8" customFormat="1" ht="33">
      <c r="A111" s="139"/>
      <c r="B111" s="19" t="s">
        <v>439</v>
      </c>
      <c r="C111" s="23"/>
      <c r="D111" s="24"/>
      <c r="E111" s="24"/>
      <c r="F111" s="24"/>
      <c r="G111" s="117"/>
      <c r="H111" s="117"/>
    </row>
    <row r="112" spans="1:8" s="8" customFormat="1" ht="33">
      <c r="A112" s="140"/>
      <c r="B112" s="19" t="s">
        <v>440</v>
      </c>
      <c r="C112" s="23"/>
      <c r="D112" s="24"/>
      <c r="E112" s="24"/>
      <c r="F112" s="24"/>
      <c r="G112" s="117"/>
      <c r="H112" s="117"/>
    </row>
    <row r="113" spans="1:8" s="8" customFormat="1" ht="33">
      <c r="A113" s="140"/>
      <c r="B113" s="28" t="s">
        <v>441</v>
      </c>
      <c r="C113" s="23"/>
      <c r="D113" s="24"/>
      <c r="E113" s="24"/>
      <c r="F113" s="24"/>
      <c r="G113" s="118"/>
      <c r="H113" s="118"/>
    </row>
    <row r="114" spans="1:8" s="8" customFormat="1" ht="50.25">
      <c r="A114" s="41" t="s">
        <v>35</v>
      </c>
      <c r="B114" s="37" t="s">
        <v>506</v>
      </c>
      <c r="C114" s="23">
        <v>0.5</v>
      </c>
      <c r="D114" s="24"/>
      <c r="E114" s="24"/>
      <c r="F114" s="24"/>
      <c r="G114" s="128" t="s">
        <v>713</v>
      </c>
      <c r="H114" s="128" t="s">
        <v>712</v>
      </c>
    </row>
    <row r="115" spans="1:8" ht="33">
      <c r="A115" s="139"/>
      <c r="B115" s="19" t="s">
        <v>323</v>
      </c>
      <c r="C115" s="23"/>
      <c r="D115" s="24"/>
      <c r="E115" s="24"/>
      <c r="F115" s="24"/>
      <c r="G115" s="113"/>
      <c r="H115" s="113"/>
    </row>
    <row r="116" spans="1:8" ht="50.25">
      <c r="A116" s="138"/>
      <c r="B116" s="19" t="s">
        <v>324</v>
      </c>
      <c r="C116" s="23"/>
      <c r="D116" s="24"/>
      <c r="E116" s="24"/>
      <c r="F116" s="24"/>
      <c r="G116" s="113"/>
      <c r="H116" s="113"/>
    </row>
    <row r="117" spans="1:8" ht="16.5">
      <c r="A117" s="138"/>
      <c r="B117" s="19" t="s">
        <v>258</v>
      </c>
      <c r="C117" s="23"/>
      <c r="D117" s="24"/>
      <c r="E117" s="24"/>
      <c r="F117" s="24"/>
      <c r="G117" s="114"/>
      <c r="H117" s="114"/>
    </row>
    <row r="118" spans="1:8" ht="16.5">
      <c r="A118" s="42">
        <v>3.5</v>
      </c>
      <c r="B118" s="22" t="s">
        <v>89</v>
      </c>
      <c r="C118" s="25">
        <f>C119+C124+C127+C130+C133</f>
        <v>4.5</v>
      </c>
      <c r="D118" s="24"/>
      <c r="E118" s="24"/>
      <c r="F118" s="24"/>
      <c r="G118" s="3"/>
      <c r="H118" s="3"/>
    </row>
    <row r="119" spans="1:8" ht="33">
      <c r="A119" s="32" t="s">
        <v>37</v>
      </c>
      <c r="B119" s="17" t="s">
        <v>510</v>
      </c>
      <c r="C119" s="18">
        <v>1.5</v>
      </c>
      <c r="D119" s="13"/>
      <c r="E119" s="13"/>
      <c r="F119" s="3"/>
      <c r="G119" s="116" t="s">
        <v>563</v>
      </c>
      <c r="H119" s="116" t="s">
        <v>714</v>
      </c>
    </row>
    <row r="120" spans="1:8" ht="50.25">
      <c r="A120" s="138"/>
      <c r="B120" s="19" t="s">
        <v>507</v>
      </c>
      <c r="C120" s="18"/>
      <c r="D120" s="13"/>
      <c r="E120" s="13"/>
      <c r="F120" s="13"/>
      <c r="G120" s="117"/>
      <c r="H120" s="117"/>
    </row>
    <row r="121" spans="1:8" ht="66.75">
      <c r="A121" s="138"/>
      <c r="B121" s="19" t="s">
        <v>508</v>
      </c>
      <c r="C121" s="12"/>
      <c r="D121" s="13"/>
      <c r="E121" s="13"/>
      <c r="F121" s="13"/>
      <c r="G121" s="117"/>
      <c r="H121" s="117"/>
    </row>
    <row r="122" spans="1:8" ht="56.25" customHeight="1">
      <c r="A122" s="138"/>
      <c r="B122" s="19" t="s">
        <v>509</v>
      </c>
      <c r="C122" s="12"/>
      <c r="D122" s="13"/>
      <c r="E122" s="13"/>
      <c r="F122" s="13"/>
      <c r="G122" s="113"/>
      <c r="H122" s="113"/>
    </row>
    <row r="123" spans="1:8" ht="33">
      <c r="A123" s="138"/>
      <c r="B123" s="19" t="s">
        <v>245</v>
      </c>
      <c r="C123" s="12"/>
      <c r="D123" s="13"/>
      <c r="E123" s="13"/>
      <c r="F123" s="13"/>
      <c r="G123" s="114"/>
      <c r="H123" s="114"/>
    </row>
    <row r="124" spans="1:8" ht="33">
      <c r="A124" s="32" t="s">
        <v>38</v>
      </c>
      <c r="B124" s="17" t="s">
        <v>511</v>
      </c>
      <c r="C124" s="18">
        <v>1</v>
      </c>
      <c r="D124" s="13"/>
      <c r="E124" s="13"/>
      <c r="F124" s="13"/>
      <c r="G124" s="112" t="s">
        <v>717</v>
      </c>
      <c r="H124" s="112" t="s">
        <v>718</v>
      </c>
    </row>
    <row r="125" spans="1:8" ht="50.25">
      <c r="A125" s="138"/>
      <c r="B125" s="19" t="s">
        <v>512</v>
      </c>
      <c r="C125" s="12"/>
      <c r="D125" s="13"/>
      <c r="E125" s="13"/>
      <c r="F125" s="13"/>
      <c r="G125" s="113"/>
      <c r="H125" s="113"/>
    </row>
    <row r="126" spans="1:8" ht="33">
      <c r="A126" s="138"/>
      <c r="B126" s="19" t="s">
        <v>513</v>
      </c>
      <c r="C126" s="12"/>
      <c r="D126" s="13"/>
      <c r="E126" s="13"/>
      <c r="F126" s="13"/>
      <c r="G126" s="114"/>
      <c r="H126" s="114"/>
    </row>
    <row r="127" spans="1:8" ht="50.25">
      <c r="A127" s="32" t="s">
        <v>260</v>
      </c>
      <c r="B127" s="17" t="s">
        <v>91</v>
      </c>
      <c r="C127" s="18">
        <v>0.5</v>
      </c>
      <c r="D127" s="12"/>
      <c r="E127" s="12"/>
      <c r="F127" s="12"/>
      <c r="G127" s="116" t="s">
        <v>721</v>
      </c>
      <c r="H127" s="3"/>
    </row>
    <row r="128" spans="1:8" ht="33">
      <c r="A128" s="138"/>
      <c r="B128" s="19" t="s">
        <v>327</v>
      </c>
      <c r="C128" s="15"/>
      <c r="D128" s="16"/>
      <c r="E128" s="16"/>
      <c r="F128" s="16"/>
      <c r="G128" s="117"/>
      <c r="H128" s="17" t="s">
        <v>327</v>
      </c>
    </row>
    <row r="129" spans="1:8" ht="50.25">
      <c r="A129" s="138"/>
      <c r="B129" s="19" t="s">
        <v>515</v>
      </c>
      <c r="C129" s="15"/>
      <c r="D129" s="16"/>
      <c r="E129" s="16"/>
      <c r="F129" s="16"/>
      <c r="G129" s="118"/>
      <c r="H129" s="17" t="s">
        <v>719</v>
      </c>
    </row>
    <row r="130" spans="1:8" ht="33">
      <c r="A130" s="32" t="s">
        <v>261</v>
      </c>
      <c r="B130" s="23" t="s">
        <v>325</v>
      </c>
      <c r="C130" s="18">
        <v>0.75</v>
      </c>
      <c r="D130" s="16"/>
      <c r="E130" s="16"/>
      <c r="F130" s="16"/>
      <c r="G130" s="116" t="s">
        <v>722</v>
      </c>
      <c r="H130" s="3"/>
    </row>
    <row r="131" spans="1:8" ht="33">
      <c r="A131" s="138"/>
      <c r="B131" s="19" t="s">
        <v>327</v>
      </c>
      <c r="C131" s="15"/>
      <c r="D131" s="16"/>
      <c r="E131" s="16"/>
      <c r="F131" s="16"/>
      <c r="G131" s="117"/>
      <c r="H131" s="17" t="s">
        <v>327</v>
      </c>
    </row>
    <row r="132" spans="1:8" ht="50.25">
      <c r="A132" s="138"/>
      <c r="B132" s="19" t="s">
        <v>514</v>
      </c>
      <c r="C132" s="15"/>
      <c r="D132" s="16"/>
      <c r="E132" s="16"/>
      <c r="F132" s="16"/>
      <c r="G132" s="118"/>
      <c r="H132" s="17" t="s">
        <v>720</v>
      </c>
    </row>
    <row r="133" spans="1:8" ht="33">
      <c r="A133" s="32" t="s">
        <v>326</v>
      </c>
      <c r="B133" s="23" t="s">
        <v>516</v>
      </c>
      <c r="C133" s="18">
        <v>0.75</v>
      </c>
      <c r="D133" s="16"/>
      <c r="E133" s="16"/>
      <c r="F133" s="16"/>
      <c r="G133" s="116" t="s">
        <v>723</v>
      </c>
      <c r="H133" s="3"/>
    </row>
    <row r="134" spans="1:8" ht="33">
      <c r="A134" s="138"/>
      <c r="B134" s="19" t="s">
        <v>327</v>
      </c>
      <c r="C134" s="15"/>
      <c r="D134" s="16"/>
      <c r="E134" s="16"/>
      <c r="F134" s="16"/>
      <c r="G134" s="117"/>
      <c r="H134" s="17" t="s">
        <v>327</v>
      </c>
    </row>
    <row r="135" spans="1:8" ht="50.25">
      <c r="A135" s="138"/>
      <c r="B135" s="19" t="s">
        <v>514</v>
      </c>
      <c r="C135" s="15"/>
      <c r="D135" s="16"/>
      <c r="E135" s="16"/>
      <c r="F135" s="16"/>
      <c r="G135" s="118"/>
      <c r="H135" s="17" t="s">
        <v>720</v>
      </c>
    </row>
    <row r="136" spans="1:8" ht="66.75">
      <c r="A136" s="30">
        <v>3.6</v>
      </c>
      <c r="B136" s="14" t="s">
        <v>247</v>
      </c>
      <c r="C136" s="15">
        <f>C137+C140</f>
        <v>1</v>
      </c>
      <c r="D136" s="16"/>
      <c r="E136" s="16"/>
      <c r="F136" s="16"/>
      <c r="G136" s="3"/>
      <c r="H136" s="3"/>
    </row>
    <row r="137" spans="1:8" ht="66.75">
      <c r="A137" s="32" t="s">
        <v>262</v>
      </c>
      <c r="B137" s="17" t="s">
        <v>248</v>
      </c>
      <c r="C137" s="18">
        <v>0.25</v>
      </c>
      <c r="D137" s="13"/>
      <c r="E137" s="13"/>
      <c r="F137" s="13"/>
      <c r="G137" s="123" t="s">
        <v>565</v>
      </c>
      <c r="H137" s="123" t="s">
        <v>591</v>
      </c>
    </row>
    <row r="138" spans="1:8" ht="16.5">
      <c r="A138" s="138"/>
      <c r="B138" s="19" t="s">
        <v>94</v>
      </c>
      <c r="C138" s="12"/>
      <c r="D138" s="13"/>
      <c r="E138" s="13"/>
      <c r="F138" s="13"/>
      <c r="G138" s="124"/>
      <c r="H138" s="124"/>
    </row>
    <row r="139" spans="1:8" ht="16.5">
      <c r="A139" s="138"/>
      <c r="B139" s="19" t="s">
        <v>6</v>
      </c>
      <c r="C139" s="12"/>
      <c r="D139" s="13"/>
      <c r="E139" s="13"/>
      <c r="F139" s="13"/>
      <c r="G139" s="125"/>
      <c r="H139" s="125"/>
    </row>
    <row r="140" spans="1:8" ht="50.25">
      <c r="A140" s="32" t="s">
        <v>263</v>
      </c>
      <c r="B140" s="17" t="s">
        <v>249</v>
      </c>
      <c r="C140" s="18">
        <v>0.75</v>
      </c>
      <c r="D140" s="13"/>
      <c r="E140" s="13"/>
      <c r="F140" s="13"/>
      <c r="G140" s="123" t="s">
        <v>646</v>
      </c>
      <c r="H140" s="123" t="s">
        <v>683</v>
      </c>
    </row>
    <row r="141" spans="1:8" ht="33">
      <c r="A141" s="138"/>
      <c r="B141" s="19" t="s">
        <v>95</v>
      </c>
      <c r="C141" s="12"/>
      <c r="D141" s="13"/>
      <c r="E141" s="13"/>
      <c r="F141" s="13"/>
      <c r="G141" s="126"/>
      <c r="H141" s="126"/>
    </row>
    <row r="142" spans="1:8" ht="33">
      <c r="A142" s="138"/>
      <c r="B142" s="19" t="s">
        <v>96</v>
      </c>
      <c r="C142" s="12"/>
      <c r="D142" s="13"/>
      <c r="E142" s="13"/>
      <c r="F142" s="13"/>
      <c r="G142" s="126"/>
      <c r="H142" s="126"/>
    </row>
    <row r="143" spans="1:8" ht="33">
      <c r="A143" s="138"/>
      <c r="B143" s="19" t="s">
        <v>97</v>
      </c>
      <c r="C143" s="12"/>
      <c r="D143" s="13"/>
      <c r="E143" s="13"/>
      <c r="F143" s="13"/>
      <c r="G143" s="127"/>
      <c r="H143" s="127"/>
    </row>
    <row r="144" spans="1:8" ht="33">
      <c r="A144" s="40">
        <v>4</v>
      </c>
      <c r="B144" s="10" t="s">
        <v>98</v>
      </c>
      <c r="C144" s="11">
        <f>C145+C156+C167</f>
        <v>6</v>
      </c>
      <c r="D144" s="13"/>
      <c r="E144" s="13"/>
      <c r="F144" s="13"/>
      <c r="G144" s="3"/>
      <c r="H144" s="3"/>
    </row>
    <row r="145" spans="1:8" ht="33">
      <c r="A145" s="30">
        <v>4.1</v>
      </c>
      <c r="B145" s="14" t="s">
        <v>298</v>
      </c>
      <c r="C145" s="15">
        <f>C146+C149+C152</f>
        <v>3</v>
      </c>
      <c r="D145" s="16"/>
      <c r="E145" s="16"/>
      <c r="F145" s="16"/>
      <c r="G145" s="3"/>
      <c r="H145" s="3"/>
    </row>
    <row r="146" spans="1:8" ht="50.25">
      <c r="A146" s="32" t="s">
        <v>99</v>
      </c>
      <c r="B146" s="17" t="s">
        <v>210</v>
      </c>
      <c r="C146" s="18">
        <v>1</v>
      </c>
      <c r="D146" s="16"/>
      <c r="E146" s="16"/>
      <c r="F146" s="16"/>
      <c r="G146" s="116" t="s">
        <v>577</v>
      </c>
      <c r="H146" s="47"/>
    </row>
    <row r="147" spans="1:8" ht="50.25">
      <c r="A147" s="138"/>
      <c r="B147" s="19" t="s">
        <v>381</v>
      </c>
      <c r="C147" s="12"/>
      <c r="D147" s="16"/>
      <c r="E147" s="16"/>
      <c r="F147" s="16"/>
      <c r="G147" s="117"/>
      <c r="H147" s="46" t="s">
        <v>724</v>
      </c>
    </row>
    <row r="148" spans="1:8" ht="33">
      <c r="A148" s="138"/>
      <c r="B148" s="19" t="s">
        <v>382</v>
      </c>
      <c r="C148" s="12"/>
      <c r="D148" s="13"/>
      <c r="E148" s="13"/>
      <c r="F148" s="13"/>
      <c r="G148" s="118"/>
      <c r="H148" s="46" t="s">
        <v>725</v>
      </c>
    </row>
    <row r="149" spans="1:8" ht="33" customHeight="1">
      <c r="A149" s="32" t="s">
        <v>100</v>
      </c>
      <c r="B149" s="17" t="s">
        <v>101</v>
      </c>
      <c r="C149" s="18">
        <v>1</v>
      </c>
      <c r="D149" s="13"/>
      <c r="E149" s="13"/>
      <c r="F149" s="13"/>
      <c r="G149" s="84" t="s">
        <v>726</v>
      </c>
      <c r="H149" s="122" t="s">
        <v>727</v>
      </c>
    </row>
    <row r="150" spans="1:8" ht="50.25">
      <c r="A150" s="138"/>
      <c r="B150" s="19" t="s">
        <v>102</v>
      </c>
      <c r="C150" s="12"/>
      <c r="D150" s="13"/>
      <c r="E150" s="13"/>
      <c r="F150" s="13"/>
      <c r="G150" s="86"/>
      <c r="H150" s="117"/>
    </row>
    <row r="151" spans="1:8" ht="57" customHeight="1">
      <c r="A151" s="138"/>
      <c r="B151" s="19" t="s">
        <v>211</v>
      </c>
      <c r="C151" s="18"/>
      <c r="D151" s="13"/>
      <c r="E151" s="13"/>
      <c r="F151" s="13"/>
      <c r="G151" s="86"/>
      <c r="H151" s="118"/>
    </row>
    <row r="152" spans="1:8" ht="33">
      <c r="A152" s="32" t="s">
        <v>103</v>
      </c>
      <c r="B152" s="17" t="s">
        <v>104</v>
      </c>
      <c r="C152" s="18">
        <v>1</v>
      </c>
      <c r="D152" s="26"/>
      <c r="E152" s="13"/>
      <c r="F152" s="13"/>
      <c r="G152" s="112" t="s">
        <v>730</v>
      </c>
      <c r="H152" s="3"/>
    </row>
    <row r="153" spans="1:8" ht="16.5">
      <c r="A153" s="138"/>
      <c r="B153" s="19" t="s">
        <v>105</v>
      </c>
      <c r="C153" s="15"/>
      <c r="D153" s="26"/>
      <c r="E153" s="13"/>
      <c r="F153" s="13"/>
      <c r="G153" s="113"/>
      <c r="H153" s="3"/>
    </row>
    <row r="154" spans="1:8" ht="16.5">
      <c r="A154" s="138"/>
      <c r="B154" s="144" t="s">
        <v>212</v>
      </c>
      <c r="C154" s="148"/>
      <c r="D154" s="149"/>
      <c r="E154" s="150"/>
      <c r="F154" s="150"/>
      <c r="G154" s="113"/>
      <c r="H154" s="3"/>
    </row>
    <row r="155" spans="1:8" ht="16.5">
      <c r="A155" s="138"/>
      <c r="B155" s="144"/>
      <c r="C155" s="148"/>
      <c r="D155" s="149"/>
      <c r="E155" s="150"/>
      <c r="F155" s="150"/>
      <c r="G155" s="114"/>
      <c r="H155" s="3"/>
    </row>
    <row r="156" spans="1:8" ht="33">
      <c r="A156" s="30">
        <v>4.2</v>
      </c>
      <c r="B156" s="14" t="s">
        <v>106</v>
      </c>
      <c r="C156" s="15">
        <f>C157+C160+C163</f>
        <v>2</v>
      </c>
      <c r="D156" s="26"/>
      <c r="E156" s="13"/>
      <c r="F156" s="13"/>
      <c r="G156" s="3"/>
      <c r="H156" s="3"/>
    </row>
    <row r="157" spans="1:8" ht="33">
      <c r="A157" s="32" t="s">
        <v>107</v>
      </c>
      <c r="B157" s="17" t="s">
        <v>108</v>
      </c>
      <c r="C157" s="18">
        <v>0.25</v>
      </c>
      <c r="D157" s="13"/>
      <c r="E157" s="13"/>
      <c r="F157" s="13"/>
      <c r="G157" s="119" t="s">
        <v>638</v>
      </c>
      <c r="H157" s="119" t="s">
        <v>731</v>
      </c>
    </row>
    <row r="158" spans="1:8" ht="33">
      <c r="A158" s="138"/>
      <c r="B158" s="19" t="s">
        <v>527</v>
      </c>
      <c r="C158" s="12"/>
      <c r="D158" s="13"/>
      <c r="E158" s="13"/>
      <c r="F158" s="13"/>
      <c r="G158" s="117"/>
      <c r="H158" s="117"/>
    </row>
    <row r="159" spans="1:8" ht="33">
      <c r="A159" s="138"/>
      <c r="B159" s="19" t="s">
        <v>110</v>
      </c>
      <c r="C159" s="12"/>
      <c r="D159" s="13"/>
      <c r="E159" s="13"/>
      <c r="F159" s="13"/>
      <c r="G159" s="118"/>
      <c r="H159" s="118"/>
    </row>
    <row r="160" spans="1:8" ht="66.75">
      <c r="A160" s="32" t="s">
        <v>111</v>
      </c>
      <c r="B160" s="17" t="s">
        <v>213</v>
      </c>
      <c r="C160" s="18">
        <v>0.25</v>
      </c>
      <c r="D160" s="12"/>
      <c r="E160" s="12"/>
      <c r="F160" s="12"/>
      <c r="G160" s="119" t="s">
        <v>639</v>
      </c>
      <c r="H160" s="119" t="s">
        <v>732</v>
      </c>
    </row>
    <row r="161" spans="1:8" ht="33">
      <c r="A161" s="138"/>
      <c r="B161" s="19" t="s">
        <v>528</v>
      </c>
      <c r="C161" s="18"/>
      <c r="D161" s="12"/>
      <c r="E161" s="12"/>
      <c r="F161" s="12"/>
      <c r="G161" s="117"/>
      <c r="H161" s="117"/>
    </row>
    <row r="162" spans="1:8" ht="33">
      <c r="A162" s="138"/>
      <c r="B162" s="19" t="s">
        <v>113</v>
      </c>
      <c r="C162" s="18"/>
      <c r="D162" s="12"/>
      <c r="E162" s="12"/>
      <c r="F162" s="12"/>
      <c r="G162" s="118"/>
      <c r="H162" s="118"/>
    </row>
    <row r="163" spans="1:8" ht="33">
      <c r="A163" s="32" t="s">
        <v>114</v>
      </c>
      <c r="B163" s="17" t="s">
        <v>115</v>
      </c>
      <c r="C163" s="18">
        <v>1.5</v>
      </c>
      <c r="D163" s="12"/>
      <c r="E163" s="12"/>
      <c r="F163" s="12"/>
      <c r="G163" s="119" t="s">
        <v>640</v>
      </c>
      <c r="H163" s="119" t="s">
        <v>733</v>
      </c>
    </row>
    <row r="164" spans="1:8" ht="31.5" customHeight="1">
      <c r="A164" s="138"/>
      <c r="B164" s="19" t="s">
        <v>116</v>
      </c>
      <c r="C164" s="15"/>
      <c r="D164" s="16"/>
      <c r="E164" s="16"/>
      <c r="F164" s="16"/>
      <c r="G164" s="117"/>
      <c r="H164" s="117"/>
    </row>
    <row r="165" spans="1:8" ht="16.5">
      <c r="A165" s="138"/>
      <c r="B165" s="144" t="s">
        <v>214</v>
      </c>
      <c r="C165" s="148"/>
      <c r="D165" s="151"/>
      <c r="E165" s="151"/>
      <c r="F165" s="151"/>
      <c r="G165" s="117"/>
      <c r="H165" s="117"/>
    </row>
    <row r="166" spans="1:8" ht="33" customHeight="1">
      <c r="A166" s="138"/>
      <c r="B166" s="144"/>
      <c r="C166" s="148"/>
      <c r="D166" s="151"/>
      <c r="E166" s="151"/>
      <c r="F166" s="151"/>
      <c r="G166" s="118"/>
      <c r="H166" s="118"/>
    </row>
    <row r="167" spans="1:8" ht="16.5">
      <c r="A167" s="30">
        <v>4.3</v>
      </c>
      <c r="B167" s="14" t="s">
        <v>117</v>
      </c>
      <c r="C167" s="15">
        <f>C168+C171+C174</f>
        <v>1</v>
      </c>
      <c r="D167" s="16"/>
      <c r="E167" s="16"/>
      <c r="F167" s="16"/>
      <c r="G167" s="3"/>
      <c r="H167" s="3"/>
    </row>
    <row r="168" spans="1:8" ht="50.25">
      <c r="A168" s="32" t="s">
        <v>118</v>
      </c>
      <c r="B168" s="17" t="s">
        <v>215</v>
      </c>
      <c r="C168" s="18">
        <v>0.25</v>
      </c>
      <c r="D168" s="13"/>
      <c r="E168" s="13"/>
      <c r="F168" s="13"/>
      <c r="G168" s="116" t="s">
        <v>728</v>
      </c>
      <c r="H168" s="116" t="s">
        <v>734</v>
      </c>
    </row>
    <row r="169" spans="1:8" ht="16.5">
      <c r="A169" s="138"/>
      <c r="B169" s="19" t="s">
        <v>119</v>
      </c>
      <c r="C169" s="12"/>
      <c r="D169" s="13"/>
      <c r="E169" s="13"/>
      <c r="F169" s="13"/>
      <c r="G169" s="117"/>
      <c r="H169" s="117"/>
    </row>
    <row r="170" spans="1:8" ht="33">
      <c r="A170" s="138"/>
      <c r="B170" s="19" t="s">
        <v>120</v>
      </c>
      <c r="C170" s="12"/>
      <c r="D170" s="13"/>
      <c r="E170" s="13"/>
      <c r="F170" s="13"/>
      <c r="G170" s="118"/>
      <c r="H170" s="118"/>
    </row>
    <row r="171" spans="1:8" ht="50.25">
      <c r="A171" s="32" t="s">
        <v>121</v>
      </c>
      <c r="B171" s="17" t="s">
        <v>216</v>
      </c>
      <c r="C171" s="18">
        <v>0.25</v>
      </c>
      <c r="D171" s="13"/>
      <c r="E171" s="13"/>
      <c r="F171" s="13"/>
      <c r="G171" s="116" t="s">
        <v>735</v>
      </c>
      <c r="H171" s="116" t="s">
        <v>734</v>
      </c>
    </row>
    <row r="172" spans="1:8" ht="16.5" customHeight="1">
      <c r="A172" s="138"/>
      <c r="B172" s="19" t="s">
        <v>122</v>
      </c>
      <c r="C172" s="12"/>
      <c r="D172" s="13"/>
      <c r="E172" s="13"/>
      <c r="F172" s="13"/>
      <c r="G172" s="113"/>
      <c r="H172" s="120"/>
    </row>
    <row r="173" spans="1:8" ht="16.5" customHeight="1">
      <c r="A173" s="138"/>
      <c r="B173" s="19" t="s">
        <v>7</v>
      </c>
      <c r="C173" s="12"/>
      <c r="D173" s="13"/>
      <c r="E173" s="13"/>
      <c r="F173" s="13"/>
      <c r="G173" s="114"/>
      <c r="H173" s="121"/>
    </row>
    <row r="174" spans="1:8" ht="33">
      <c r="A174" s="32" t="s">
        <v>123</v>
      </c>
      <c r="B174" s="17" t="s">
        <v>124</v>
      </c>
      <c r="C174" s="18">
        <v>0.5</v>
      </c>
      <c r="D174" s="13"/>
      <c r="E174" s="13"/>
      <c r="F174" s="13"/>
      <c r="G174" s="116" t="s">
        <v>736</v>
      </c>
      <c r="H174" s="116" t="s">
        <v>737</v>
      </c>
    </row>
    <row r="175" spans="1:8" ht="33">
      <c r="A175" s="138" t="s">
        <v>125</v>
      </c>
      <c r="B175" s="19" t="s">
        <v>250</v>
      </c>
      <c r="C175" s="12"/>
      <c r="D175" s="13"/>
      <c r="E175" s="13"/>
      <c r="F175" s="13"/>
      <c r="G175" s="117"/>
      <c r="H175" s="117"/>
    </row>
    <row r="176" spans="1:8" ht="33">
      <c r="A176" s="138"/>
      <c r="B176" s="19" t="s">
        <v>126</v>
      </c>
      <c r="C176" s="12"/>
      <c r="D176" s="13"/>
      <c r="E176" s="13"/>
      <c r="F176" s="13"/>
      <c r="G176" s="118"/>
      <c r="H176" s="118"/>
    </row>
    <row r="177" spans="1:8" ht="50.25">
      <c r="A177" s="40">
        <v>5</v>
      </c>
      <c r="B177" s="10" t="s">
        <v>8</v>
      </c>
      <c r="C177" s="11">
        <f>C178+C195+C202+C209+C214+C224+C227</f>
        <v>9</v>
      </c>
      <c r="D177" s="13"/>
      <c r="E177" s="13"/>
      <c r="F177" s="13"/>
      <c r="G177" s="3"/>
      <c r="H177" s="3"/>
    </row>
    <row r="178" spans="1:8" ht="33">
      <c r="A178" s="30">
        <v>5.1</v>
      </c>
      <c r="B178" s="14" t="s">
        <v>127</v>
      </c>
      <c r="C178" s="15">
        <f>C182+C190+C187+C179</f>
        <v>3</v>
      </c>
      <c r="D178" s="16"/>
      <c r="E178" s="16"/>
      <c r="F178" s="16"/>
      <c r="G178" s="3"/>
      <c r="H178" s="3"/>
    </row>
    <row r="179" spans="1:8" ht="50.25">
      <c r="A179" s="32" t="s">
        <v>128</v>
      </c>
      <c r="B179" s="17" t="s">
        <v>393</v>
      </c>
      <c r="C179" s="18">
        <v>0.5</v>
      </c>
      <c r="D179" s="16"/>
      <c r="E179" s="16"/>
      <c r="F179" s="16"/>
      <c r="G179" s="84" t="s">
        <v>738</v>
      </c>
      <c r="H179" s="84" t="s">
        <v>648</v>
      </c>
    </row>
    <row r="180" spans="1:8" ht="16.5">
      <c r="A180" s="138"/>
      <c r="B180" s="19" t="s">
        <v>394</v>
      </c>
      <c r="C180" s="18"/>
      <c r="D180" s="16"/>
      <c r="E180" s="16"/>
      <c r="F180" s="16"/>
      <c r="G180" s="86"/>
      <c r="H180" s="86"/>
    </row>
    <row r="181" spans="1:8" ht="33">
      <c r="A181" s="138"/>
      <c r="B181" s="19" t="s">
        <v>395</v>
      </c>
      <c r="C181" s="18"/>
      <c r="D181" s="16"/>
      <c r="E181" s="16"/>
      <c r="F181" s="16"/>
      <c r="G181" s="86"/>
      <c r="H181" s="86"/>
    </row>
    <row r="182" spans="1:8" ht="50.25">
      <c r="A182" s="32" t="s">
        <v>133</v>
      </c>
      <c r="B182" s="17" t="s">
        <v>217</v>
      </c>
      <c r="C182" s="18">
        <v>1</v>
      </c>
      <c r="D182" s="13"/>
      <c r="E182" s="13"/>
      <c r="F182" s="13"/>
      <c r="G182" s="116" t="s">
        <v>739</v>
      </c>
      <c r="H182" s="116"/>
    </row>
    <row r="183" spans="1:8" ht="16.5">
      <c r="A183" s="138"/>
      <c r="B183" s="19" t="s">
        <v>129</v>
      </c>
      <c r="C183" s="12"/>
      <c r="D183" s="13"/>
      <c r="E183" s="13"/>
      <c r="F183" s="13"/>
      <c r="G183" s="117"/>
      <c r="H183" s="117"/>
    </row>
    <row r="184" spans="1:8" ht="33">
      <c r="A184" s="138"/>
      <c r="B184" s="19" t="s">
        <v>130</v>
      </c>
      <c r="C184" s="12"/>
      <c r="D184" s="13"/>
      <c r="E184" s="13"/>
      <c r="F184" s="13"/>
      <c r="G184" s="117"/>
      <c r="H184" s="117"/>
    </row>
    <row r="185" spans="1:8" ht="33">
      <c r="A185" s="138"/>
      <c r="B185" s="19" t="s">
        <v>131</v>
      </c>
      <c r="C185" s="12"/>
      <c r="D185" s="16"/>
      <c r="E185" s="16"/>
      <c r="F185" s="16"/>
      <c r="G185" s="117"/>
      <c r="H185" s="117"/>
    </row>
    <row r="186" spans="1:8" ht="16.5">
      <c r="A186" s="138"/>
      <c r="B186" s="19" t="s">
        <v>132</v>
      </c>
      <c r="C186" s="12"/>
      <c r="D186" s="16"/>
      <c r="E186" s="16"/>
      <c r="F186" s="16"/>
      <c r="G186" s="118"/>
      <c r="H186" s="118"/>
    </row>
    <row r="187" spans="1:8" ht="50.25">
      <c r="A187" s="32" t="s">
        <v>397</v>
      </c>
      <c r="B187" s="17" t="s">
        <v>396</v>
      </c>
      <c r="C187" s="18">
        <v>0.5</v>
      </c>
      <c r="D187" s="16"/>
      <c r="E187" s="16"/>
      <c r="F187" s="16"/>
      <c r="G187" s="119" t="s">
        <v>740</v>
      </c>
      <c r="H187" s="84" t="s">
        <v>648</v>
      </c>
    </row>
    <row r="188" spans="1:8" ht="16.5">
      <c r="A188" s="138"/>
      <c r="B188" s="19" t="s">
        <v>394</v>
      </c>
      <c r="C188" s="18"/>
      <c r="D188" s="16"/>
      <c r="E188" s="16"/>
      <c r="F188" s="16"/>
      <c r="G188" s="117"/>
      <c r="H188" s="86"/>
    </row>
    <row r="189" spans="1:8" ht="33">
      <c r="A189" s="138"/>
      <c r="B189" s="19" t="s">
        <v>395</v>
      </c>
      <c r="C189" s="18"/>
      <c r="D189" s="16"/>
      <c r="E189" s="16"/>
      <c r="F189" s="16"/>
      <c r="G189" s="118"/>
      <c r="H189" s="86"/>
    </row>
    <row r="190" spans="1:8" ht="50.25">
      <c r="A190" s="32" t="s">
        <v>398</v>
      </c>
      <c r="B190" s="17" t="s">
        <v>218</v>
      </c>
      <c r="C190" s="18">
        <v>1</v>
      </c>
      <c r="D190" s="13"/>
      <c r="E190" s="13"/>
      <c r="F190" s="13"/>
      <c r="G190" s="116" t="s">
        <v>739</v>
      </c>
      <c r="H190" s="116"/>
    </row>
    <row r="191" spans="1:8" ht="16.5">
      <c r="A191" s="138"/>
      <c r="B191" s="19" t="s">
        <v>134</v>
      </c>
      <c r="C191" s="12"/>
      <c r="D191" s="13"/>
      <c r="E191" s="13"/>
      <c r="F191" s="13"/>
      <c r="G191" s="117"/>
      <c r="H191" s="117"/>
    </row>
    <row r="192" spans="1:8" ht="16.5">
      <c r="A192" s="138"/>
      <c r="B192" s="19" t="s">
        <v>135</v>
      </c>
      <c r="C192" s="12"/>
      <c r="D192" s="13"/>
      <c r="E192" s="13"/>
      <c r="F192" s="13"/>
      <c r="G192" s="117"/>
      <c r="H192" s="117"/>
    </row>
    <row r="193" spans="1:8" ht="16.5">
      <c r="A193" s="138"/>
      <c r="B193" s="19" t="s">
        <v>136</v>
      </c>
      <c r="C193" s="12"/>
      <c r="D193" s="13"/>
      <c r="E193" s="13"/>
      <c r="F193" s="13"/>
      <c r="G193" s="117"/>
      <c r="H193" s="117"/>
    </row>
    <row r="194" spans="1:8" ht="16.5">
      <c r="A194" s="138"/>
      <c r="B194" s="19" t="s">
        <v>137</v>
      </c>
      <c r="C194" s="12"/>
      <c r="D194" s="13"/>
      <c r="E194" s="13"/>
      <c r="F194" s="13"/>
      <c r="G194" s="118"/>
      <c r="H194" s="118"/>
    </row>
    <row r="195" spans="1:8" ht="16.5">
      <c r="A195" s="30">
        <v>5.2</v>
      </c>
      <c r="B195" s="14" t="s">
        <v>138</v>
      </c>
      <c r="C195" s="15">
        <f>C196+C199</f>
        <v>1</v>
      </c>
      <c r="D195" s="16"/>
      <c r="E195" s="16"/>
      <c r="F195" s="16"/>
      <c r="G195" s="3"/>
      <c r="H195" s="3"/>
    </row>
    <row r="196" spans="1:8" ht="50.25">
      <c r="A196" s="32" t="s">
        <v>139</v>
      </c>
      <c r="B196" s="17" t="s">
        <v>219</v>
      </c>
      <c r="C196" s="18">
        <v>0.5</v>
      </c>
      <c r="D196" s="13"/>
      <c r="E196" s="13"/>
      <c r="F196" s="13"/>
      <c r="G196" s="112" t="s">
        <v>742</v>
      </c>
      <c r="H196" s="84" t="s">
        <v>741</v>
      </c>
    </row>
    <row r="197" spans="1:8" ht="30" customHeight="1">
      <c r="A197" s="138"/>
      <c r="B197" s="19" t="s">
        <v>140</v>
      </c>
      <c r="C197" s="12"/>
      <c r="D197" s="13"/>
      <c r="E197" s="13"/>
      <c r="F197" s="13"/>
      <c r="G197" s="113"/>
      <c r="H197" s="86"/>
    </row>
    <row r="198" spans="1:8" ht="27" customHeight="1">
      <c r="A198" s="138"/>
      <c r="B198" s="19" t="s">
        <v>74</v>
      </c>
      <c r="C198" s="12"/>
      <c r="D198" s="13"/>
      <c r="E198" s="13"/>
      <c r="F198" s="13"/>
      <c r="G198" s="114"/>
      <c r="H198" s="86"/>
    </row>
    <row r="199" spans="1:8" ht="49.5" customHeight="1">
      <c r="A199" s="32" t="s">
        <v>141</v>
      </c>
      <c r="B199" s="17" t="s">
        <v>220</v>
      </c>
      <c r="C199" s="18">
        <v>0.5</v>
      </c>
      <c r="D199" s="13"/>
      <c r="E199" s="13"/>
      <c r="F199" s="13"/>
      <c r="G199" s="112" t="s">
        <v>743</v>
      </c>
      <c r="H199" s="84" t="s">
        <v>741</v>
      </c>
    </row>
    <row r="200" spans="1:8" ht="16.5" customHeight="1">
      <c r="A200" s="138"/>
      <c r="B200" s="19" t="s">
        <v>140</v>
      </c>
      <c r="C200" s="12"/>
      <c r="D200" s="13"/>
      <c r="E200" s="13"/>
      <c r="F200" s="13"/>
      <c r="G200" s="113"/>
      <c r="H200" s="86"/>
    </row>
    <row r="201" spans="1:8" ht="16.5" customHeight="1">
      <c r="A201" s="138"/>
      <c r="B201" s="19" t="s">
        <v>74</v>
      </c>
      <c r="C201" s="12"/>
      <c r="D201" s="13"/>
      <c r="E201" s="13"/>
      <c r="F201" s="13"/>
      <c r="G201" s="114"/>
      <c r="H201" s="86"/>
    </row>
    <row r="202" spans="1:8" ht="33">
      <c r="A202" s="30">
        <v>5.3</v>
      </c>
      <c r="B202" s="14" t="s">
        <v>517</v>
      </c>
      <c r="C202" s="15">
        <f>C203+C206</f>
        <v>1</v>
      </c>
      <c r="D202" s="16"/>
      <c r="E202" s="16"/>
      <c r="F202" s="16"/>
      <c r="G202" s="3"/>
      <c r="H202" s="3"/>
    </row>
    <row r="203" spans="1:8" ht="33">
      <c r="A203" s="32" t="s">
        <v>142</v>
      </c>
      <c r="B203" s="17" t="s">
        <v>143</v>
      </c>
      <c r="C203" s="18">
        <v>0.5</v>
      </c>
      <c r="D203" s="12"/>
      <c r="E203" s="12"/>
      <c r="F203" s="12"/>
      <c r="G203" s="112" t="s">
        <v>745</v>
      </c>
      <c r="H203" s="84" t="s">
        <v>741</v>
      </c>
    </row>
    <row r="204" spans="1:8" ht="16.5">
      <c r="A204" s="138"/>
      <c r="B204" s="19" t="s">
        <v>140</v>
      </c>
      <c r="C204" s="15"/>
      <c r="D204" s="16"/>
      <c r="E204" s="16"/>
      <c r="F204" s="16"/>
      <c r="G204" s="113"/>
      <c r="H204" s="86"/>
    </row>
    <row r="205" spans="1:8" ht="16.5">
      <c r="A205" s="138"/>
      <c r="B205" s="19" t="s">
        <v>74</v>
      </c>
      <c r="C205" s="15"/>
      <c r="D205" s="16"/>
      <c r="E205" s="16"/>
      <c r="F205" s="16"/>
      <c r="G205" s="114"/>
      <c r="H205" s="86"/>
    </row>
    <row r="206" spans="1:8" ht="33">
      <c r="A206" s="32" t="s">
        <v>144</v>
      </c>
      <c r="B206" s="17" t="s">
        <v>145</v>
      </c>
      <c r="C206" s="18">
        <v>0.5</v>
      </c>
      <c r="D206" s="12"/>
      <c r="E206" s="12"/>
      <c r="F206" s="12"/>
      <c r="G206" s="112" t="s">
        <v>744</v>
      </c>
      <c r="H206" s="84" t="s">
        <v>741</v>
      </c>
    </row>
    <row r="207" spans="1:8" ht="16.5">
      <c r="A207" s="138"/>
      <c r="B207" s="19" t="s">
        <v>73</v>
      </c>
      <c r="C207" s="15"/>
      <c r="D207" s="16"/>
      <c r="E207" s="16"/>
      <c r="F207" s="16"/>
      <c r="G207" s="113"/>
      <c r="H207" s="86"/>
    </row>
    <row r="208" spans="1:8" ht="16.5">
      <c r="A208" s="138"/>
      <c r="B208" s="19" t="s">
        <v>74</v>
      </c>
      <c r="C208" s="15"/>
      <c r="D208" s="16"/>
      <c r="E208" s="16"/>
      <c r="F208" s="16"/>
      <c r="G208" s="114"/>
      <c r="H208" s="86"/>
    </row>
    <row r="209" spans="1:8" ht="50.25">
      <c r="A209" s="30">
        <v>5.4</v>
      </c>
      <c r="B209" s="14" t="s">
        <v>221</v>
      </c>
      <c r="C209" s="15">
        <v>1</v>
      </c>
      <c r="D209" s="16"/>
      <c r="E209" s="16"/>
      <c r="F209" s="16"/>
      <c r="G209" s="3"/>
      <c r="H209" s="3"/>
    </row>
    <row r="210" spans="1:8" ht="50.25">
      <c r="A210" s="138"/>
      <c r="B210" s="19" t="s">
        <v>521</v>
      </c>
      <c r="C210" s="12"/>
      <c r="D210" s="13"/>
      <c r="E210" s="13"/>
      <c r="F210" s="13"/>
      <c r="G210" s="3" t="s">
        <v>746</v>
      </c>
      <c r="H210" s="119" t="s">
        <v>750</v>
      </c>
    </row>
    <row r="211" spans="1:8" ht="50.25">
      <c r="A211" s="138"/>
      <c r="B211" s="19" t="s">
        <v>520</v>
      </c>
      <c r="C211" s="12"/>
      <c r="D211" s="13"/>
      <c r="E211" s="13"/>
      <c r="F211" s="13"/>
      <c r="G211" s="3" t="s">
        <v>747</v>
      </c>
      <c r="H211" s="117"/>
    </row>
    <row r="212" spans="1:8" ht="50.25">
      <c r="A212" s="138"/>
      <c r="B212" s="19" t="s">
        <v>519</v>
      </c>
      <c r="C212" s="12"/>
      <c r="D212" s="13"/>
      <c r="E212" s="13"/>
      <c r="F212" s="13"/>
      <c r="G212" s="3" t="s">
        <v>748</v>
      </c>
      <c r="H212" s="117"/>
    </row>
    <row r="213" spans="1:8" ht="50.25">
      <c r="A213" s="138"/>
      <c r="B213" s="19" t="s">
        <v>522</v>
      </c>
      <c r="C213" s="12"/>
      <c r="D213" s="13"/>
      <c r="E213" s="13"/>
      <c r="F213" s="13"/>
      <c r="G213" s="3" t="s">
        <v>749</v>
      </c>
      <c r="H213" s="114"/>
    </row>
    <row r="214" spans="1:8" ht="33">
      <c r="A214" s="30">
        <v>5.5</v>
      </c>
      <c r="B214" s="14" t="s">
        <v>146</v>
      </c>
      <c r="C214" s="15">
        <f>C215+C218+C221</f>
        <v>1.5</v>
      </c>
      <c r="D214" s="13"/>
      <c r="E214" s="13"/>
      <c r="F214" s="13"/>
      <c r="G214" s="3"/>
      <c r="H214" s="3"/>
    </row>
    <row r="215" spans="1:8" ht="50.25">
      <c r="A215" s="32" t="s">
        <v>147</v>
      </c>
      <c r="B215" s="17" t="s">
        <v>148</v>
      </c>
      <c r="C215" s="18">
        <v>0.5</v>
      </c>
      <c r="D215" s="16"/>
      <c r="E215" s="16"/>
      <c r="F215" s="16"/>
      <c r="G215" s="119" t="s">
        <v>651</v>
      </c>
      <c r="H215" s="119" t="s">
        <v>652</v>
      </c>
    </row>
    <row r="216" spans="1:8" ht="16.5">
      <c r="A216" s="138"/>
      <c r="B216" s="19" t="s">
        <v>140</v>
      </c>
      <c r="C216" s="18"/>
      <c r="D216" s="16"/>
      <c r="E216" s="16"/>
      <c r="F216" s="16"/>
      <c r="G216" s="117"/>
      <c r="H216" s="117"/>
    </row>
    <row r="217" spans="1:8" ht="16.5">
      <c r="A217" s="138"/>
      <c r="B217" s="19" t="s">
        <v>74</v>
      </c>
      <c r="C217" s="15"/>
      <c r="D217" s="16"/>
      <c r="E217" s="16"/>
      <c r="F217" s="16"/>
      <c r="G217" s="118"/>
      <c r="H217" s="118"/>
    </row>
    <row r="218" spans="1:8" ht="33">
      <c r="A218" s="32" t="s">
        <v>149</v>
      </c>
      <c r="B218" s="17" t="s">
        <v>150</v>
      </c>
      <c r="C218" s="18">
        <v>0.5</v>
      </c>
      <c r="D218" s="16"/>
      <c r="E218" s="16"/>
      <c r="F218" s="16"/>
      <c r="G218" s="119" t="s">
        <v>751</v>
      </c>
      <c r="H218" s="119" t="s">
        <v>752</v>
      </c>
    </row>
    <row r="219" spans="1:8" ht="66.75">
      <c r="A219" s="138"/>
      <c r="B219" s="19" t="s">
        <v>222</v>
      </c>
      <c r="C219" s="15"/>
      <c r="D219" s="16"/>
      <c r="E219" s="16"/>
      <c r="F219" s="16"/>
      <c r="G219" s="117"/>
      <c r="H219" s="117"/>
    </row>
    <row r="220" spans="1:8" ht="50.25">
      <c r="A220" s="138"/>
      <c r="B220" s="19" t="s">
        <v>151</v>
      </c>
      <c r="C220" s="15"/>
      <c r="D220" s="16"/>
      <c r="E220" s="16"/>
      <c r="F220" s="16"/>
      <c r="G220" s="118"/>
      <c r="H220" s="118"/>
    </row>
    <row r="221" spans="1:8" ht="33">
      <c r="A221" s="32" t="s">
        <v>334</v>
      </c>
      <c r="B221" s="17" t="s">
        <v>335</v>
      </c>
      <c r="C221" s="18">
        <v>0.5</v>
      </c>
      <c r="D221" s="16"/>
      <c r="E221" s="16"/>
      <c r="F221" s="16"/>
      <c r="G221" s="119" t="s">
        <v>653</v>
      </c>
      <c r="H221" s="119" t="s">
        <v>654</v>
      </c>
    </row>
    <row r="222" spans="1:8" ht="50.25">
      <c r="A222" s="138"/>
      <c r="B222" s="19" t="s">
        <v>336</v>
      </c>
      <c r="C222" s="15"/>
      <c r="D222" s="16"/>
      <c r="E222" s="16"/>
      <c r="F222" s="16"/>
      <c r="G222" s="117"/>
      <c r="H222" s="117"/>
    </row>
    <row r="223" spans="1:8" ht="50.25">
      <c r="A223" s="138"/>
      <c r="B223" s="19" t="s">
        <v>337</v>
      </c>
      <c r="C223" s="15"/>
      <c r="D223" s="16"/>
      <c r="E223" s="16"/>
      <c r="F223" s="16"/>
      <c r="G223" s="118"/>
      <c r="H223" s="118"/>
    </row>
    <row r="224" spans="1:8" ht="50.25">
      <c r="A224" s="30">
        <v>5.6</v>
      </c>
      <c r="B224" s="14" t="s">
        <v>152</v>
      </c>
      <c r="C224" s="15">
        <v>0.5</v>
      </c>
      <c r="D224" s="16"/>
      <c r="E224" s="16"/>
      <c r="F224" s="16"/>
      <c r="G224" s="119" t="s">
        <v>655</v>
      </c>
      <c r="H224" s="119" t="s">
        <v>754</v>
      </c>
    </row>
    <row r="225" spans="1:8" ht="33">
      <c r="A225" s="138"/>
      <c r="B225" s="19" t="s">
        <v>518</v>
      </c>
      <c r="C225" s="12"/>
      <c r="D225" s="13"/>
      <c r="E225" s="13"/>
      <c r="F225" s="13"/>
      <c r="G225" s="117"/>
      <c r="H225" s="117"/>
    </row>
    <row r="226" spans="1:8" ht="16.5">
      <c r="A226" s="138"/>
      <c r="B226" s="19" t="s">
        <v>54</v>
      </c>
      <c r="C226" s="12"/>
      <c r="D226" s="13"/>
      <c r="E226" s="13"/>
      <c r="F226" s="13"/>
      <c r="G226" s="118"/>
      <c r="H226" s="118"/>
    </row>
    <row r="227" spans="1:8" ht="16.5">
      <c r="A227" s="30">
        <v>5.7</v>
      </c>
      <c r="B227" s="14" t="s">
        <v>153</v>
      </c>
      <c r="C227" s="15">
        <f>C228+C232</f>
        <v>1</v>
      </c>
      <c r="D227" s="13"/>
      <c r="E227" s="13"/>
      <c r="F227" s="13"/>
      <c r="G227" s="3"/>
      <c r="H227" s="3"/>
    </row>
    <row r="228" spans="1:8" ht="33">
      <c r="A228" s="32" t="s">
        <v>154</v>
      </c>
      <c r="B228" s="17" t="s">
        <v>12</v>
      </c>
      <c r="C228" s="18">
        <v>0.5</v>
      </c>
      <c r="D228" s="13"/>
      <c r="E228" s="13"/>
      <c r="F228" s="13"/>
      <c r="G228" s="112" t="s">
        <v>755</v>
      </c>
      <c r="H228" s="112" t="s">
        <v>756</v>
      </c>
    </row>
    <row r="229" spans="1:8" ht="33">
      <c r="A229" s="138"/>
      <c r="B229" s="19" t="s">
        <v>155</v>
      </c>
      <c r="C229" s="12"/>
      <c r="D229" s="13"/>
      <c r="E229" s="13"/>
      <c r="F229" s="13"/>
      <c r="G229" s="113"/>
      <c r="H229" s="113"/>
    </row>
    <row r="230" spans="1:8" s="7" customFormat="1" ht="33">
      <c r="A230" s="138"/>
      <c r="B230" s="19" t="s">
        <v>251</v>
      </c>
      <c r="C230" s="12"/>
      <c r="D230" s="13"/>
      <c r="E230" s="13"/>
      <c r="F230" s="13"/>
      <c r="G230" s="113"/>
      <c r="H230" s="113"/>
    </row>
    <row r="231" spans="1:8" ht="33">
      <c r="A231" s="138"/>
      <c r="B231" s="19" t="s">
        <v>252</v>
      </c>
      <c r="C231" s="12"/>
      <c r="D231" s="13"/>
      <c r="E231" s="13"/>
      <c r="F231" s="13"/>
      <c r="G231" s="114"/>
      <c r="H231" s="114"/>
    </row>
    <row r="232" spans="1:8" ht="33">
      <c r="A232" s="32" t="s">
        <v>156</v>
      </c>
      <c r="B232" s="17" t="s">
        <v>11</v>
      </c>
      <c r="C232" s="18">
        <v>0.5</v>
      </c>
      <c r="D232" s="13"/>
      <c r="E232" s="13"/>
      <c r="F232" s="13"/>
      <c r="G232" s="112" t="s">
        <v>755</v>
      </c>
      <c r="H232" s="112" t="s">
        <v>757</v>
      </c>
    </row>
    <row r="233" spans="1:8" ht="16.5">
      <c r="A233" s="138"/>
      <c r="B233" s="19" t="s">
        <v>157</v>
      </c>
      <c r="C233" s="12"/>
      <c r="D233" s="13"/>
      <c r="E233" s="13"/>
      <c r="F233" s="13"/>
      <c r="G233" s="113"/>
      <c r="H233" s="113"/>
    </row>
    <row r="234" spans="1:8" ht="33">
      <c r="A234" s="138"/>
      <c r="B234" s="19" t="s">
        <v>253</v>
      </c>
      <c r="C234" s="12"/>
      <c r="D234" s="13"/>
      <c r="E234" s="13"/>
      <c r="F234" s="13"/>
      <c r="G234" s="113"/>
      <c r="H234" s="113"/>
    </row>
    <row r="235" spans="1:8" ht="33">
      <c r="A235" s="138"/>
      <c r="B235" s="19" t="s">
        <v>254</v>
      </c>
      <c r="C235" s="12"/>
      <c r="D235" s="13"/>
      <c r="E235" s="13"/>
      <c r="F235" s="13"/>
      <c r="G235" s="114"/>
      <c r="H235" s="114"/>
    </row>
    <row r="236" spans="1:8" ht="16.5">
      <c r="A236" s="40">
        <v>6</v>
      </c>
      <c r="B236" s="10" t="s">
        <v>9</v>
      </c>
      <c r="C236" s="11">
        <f>C237+C249+C265</f>
        <v>7</v>
      </c>
      <c r="D236" s="13"/>
      <c r="E236" s="13"/>
      <c r="F236" s="13"/>
      <c r="G236" s="3"/>
      <c r="H236" s="3"/>
    </row>
    <row r="237" spans="1:8" ht="33">
      <c r="A237" s="30">
        <v>6.1</v>
      </c>
      <c r="B237" s="14" t="s">
        <v>158</v>
      </c>
      <c r="C237" s="15">
        <f>C238+C242+C246</f>
        <v>2.5</v>
      </c>
      <c r="D237" s="16"/>
      <c r="E237" s="16"/>
      <c r="F237" s="16"/>
      <c r="G237" s="3"/>
      <c r="H237" s="3"/>
    </row>
    <row r="238" spans="1:8" ht="33">
      <c r="A238" s="32" t="s">
        <v>26</v>
      </c>
      <c r="B238" s="17" t="s">
        <v>159</v>
      </c>
      <c r="C238" s="18">
        <v>1</v>
      </c>
      <c r="D238" s="12"/>
      <c r="E238" s="12"/>
      <c r="F238" s="12"/>
      <c r="G238" s="112" t="s">
        <v>758</v>
      </c>
      <c r="H238" s="112" t="s">
        <v>759</v>
      </c>
    </row>
    <row r="239" spans="1:8" ht="33">
      <c r="A239" s="138"/>
      <c r="B239" s="19" t="s">
        <v>160</v>
      </c>
      <c r="C239" s="18"/>
      <c r="D239" s="12"/>
      <c r="E239" s="12"/>
      <c r="F239" s="12"/>
      <c r="G239" s="113"/>
      <c r="H239" s="113"/>
    </row>
    <row r="240" spans="1:8" ht="84">
      <c r="A240" s="138"/>
      <c r="B240" s="19" t="s">
        <v>223</v>
      </c>
      <c r="C240" s="18"/>
      <c r="D240" s="12"/>
      <c r="E240" s="12"/>
      <c r="F240" s="12"/>
      <c r="G240" s="113"/>
      <c r="H240" s="113"/>
    </row>
    <row r="241" spans="1:8" ht="33">
      <c r="A241" s="138"/>
      <c r="B241" s="19" t="s">
        <v>161</v>
      </c>
      <c r="C241" s="18"/>
      <c r="D241" s="12"/>
      <c r="E241" s="12"/>
      <c r="F241" s="12"/>
      <c r="G241" s="114"/>
      <c r="H241" s="114"/>
    </row>
    <row r="242" spans="1:8" ht="49.5" customHeight="1">
      <c r="A242" s="32" t="s">
        <v>27</v>
      </c>
      <c r="B242" s="17" t="s">
        <v>224</v>
      </c>
      <c r="C242" s="18">
        <v>1</v>
      </c>
      <c r="D242" s="12"/>
      <c r="E242" s="12"/>
      <c r="F242" s="12"/>
      <c r="G242" s="115" t="s">
        <v>664</v>
      </c>
      <c r="H242" s="115" t="s">
        <v>760</v>
      </c>
    </row>
    <row r="243" spans="1:8" ht="16.5" customHeight="1">
      <c r="A243" s="138"/>
      <c r="B243" s="19" t="s">
        <v>162</v>
      </c>
      <c r="C243" s="18"/>
      <c r="D243" s="12"/>
      <c r="E243" s="12"/>
      <c r="F243" s="12"/>
      <c r="G243" s="113"/>
      <c r="H243" s="113"/>
    </row>
    <row r="244" spans="1:8" s="7" customFormat="1" ht="33">
      <c r="A244" s="138"/>
      <c r="B244" s="19" t="s">
        <v>163</v>
      </c>
      <c r="C244" s="18"/>
      <c r="D244" s="12"/>
      <c r="E244" s="12"/>
      <c r="F244" s="12"/>
      <c r="G244" s="113"/>
      <c r="H244" s="113"/>
    </row>
    <row r="245" spans="1:8" s="7" customFormat="1" ht="33">
      <c r="A245" s="138"/>
      <c r="B245" s="19" t="s">
        <v>164</v>
      </c>
      <c r="C245" s="18"/>
      <c r="D245" s="12"/>
      <c r="E245" s="12"/>
      <c r="F245" s="12"/>
      <c r="G245" s="114"/>
      <c r="H245" s="114"/>
    </row>
    <row r="246" spans="1:8" s="7" customFormat="1" ht="66.75">
      <c r="A246" s="32" t="s">
        <v>28</v>
      </c>
      <c r="B246" s="17" t="s">
        <v>255</v>
      </c>
      <c r="C246" s="18">
        <v>0.5</v>
      </c>
      <c r="D246" s="16"/>
      <c r="E246" s="16"/>
      <c r="F246" s="16"/>
      <c r="G246" s="116" t="s">
        <v>658</v>
      </c>
      <c r="H246" s="116" t="s">
        <v>661</v>
      </c>
    </row>
    <row r="247" spans="1:8" s="7" customFormat="1" ht="50.25">
      <c r="A247" s="138"/>
      <c r="B247" s="19" t="s">
        <v>256</v>
      </c>
      <c r="C247" s="15"/>
      <c r="D247" s="16"/>
      <c r="E247" s="16"/>
      <c r="F247" s="16"/>
      <c r="G247" s="117"/>
      <c r="H247" s="117"/>
    </row>
    <row r="248" spans="1:8" ht="50.25">
      <c r="A248" s="138"/>
      <c r="B248" s="19" t="s">
        <v>165</v>
      </c>
      <c r="C248" s="15"/>
      <c r="D248" s="16"/>
      <c r="E248" s="16"/>
      <c r="F248" s="16"/>
      <c r="G248" s="118"/>
      <c r="H248" s="118"/>
    </row>
    <row r="249" spans="1:8" ht="33">
      <c r="A249" s="30">
        <v>6.2</v>
      </c>
      <c r="B249" s="14" t="s">
        <v>166</v>
      </c>
      <c r="C249" s="15">
        <f>C250+C254+C258+C262</f>
        <v>2</v>
      </c>
      <c r="D249" s="16"/>
      <c r="E249" s="16"/>
      <c r="F249" s="16"/>
      <c r="G249" s="3"/>
      <c r="H249" s="3"/>
    </row>
    <row r="250" spans="1:8" ht="50.25">
      <c r="A250" s="32" t="s">
        <v>29</v>
      </c>
      <c r="B250" s="17" t="s">
        <v>167</v>
      </c>
      <c r="C250" s="18">
        <v>0.5</v>
      </c>
      <c r="D250" s="12"/>
      <c r="E250" s="12"/>
      <c r="F250" s="12"/>
      <c r="G250" s="112" t="s">
        <v>761</v>
      </c>
      <c r="H250" s="115" t="s">
        <v>762</v>
      </c>
    </row>
    <row r="251" spans="1:8" ht="16.5">
      <c r="A251" s="138"/>
      <c r="B251" s="19" t="s">
        <v>168</v>
      </c>
      <c r="C251" s="18"/>
      <c r="D251" s="12"/>
      <c r="E251" s="12"/>
      <c r="F251" s="12"/>
      <c r="G251" s="113"/>
      <c r="H251" s="113"/>
    </row>
    <row r="252" spans="1:8" ht="33">
      <c r="A252" s="138"/>
      <c r="B252" s="19" t="s">
        <v>169</v>
      </c>
      <c r="C252" s="18"/>
      <c r="D252" s="12"/>
      <c r="E252" s="12"/>
      <c r="F252" s="12"/>
      <c r="G252" s="113"/>
      <c r="H252" s="113"/>
    </row>
    <row r="253" spans="1:8" ht="16.5">
      <c r="A253" s="138"/>
      <c r="B253" s="19" t="s">
        <v>170</v>
      </c>
      <c r="C253" s="15"/>
      <c r="D253" s="13"/>
      <c r="E253" s="13"/>
      <c r="F253" s="13"/>
      <c r="G253" s="114"/>
      <c r="H253" s="114"/>
    </row>
    <row r="254" spans="1:8" ht="50.25">
      <c r="A254" s="32" t="s">
        <v>30</v>
      </c>
      <c r="B254" s="17" t="s">
        <v>171</v>
      </c>
      <c r="C254" s="18">
        <v>0.5</v>
      </c>
      <c r="D254" s="13"/>
      <c r="E254" s="13"/>
      <c r="F254" s="13"/>
      <c r="G254" s="112" t="s">
        <v>171</v>
      </c>
      <c r="H254" s="115" t="s">
        <v>762</v>
      </c>
    </row>
    <row r="255" spans="1:8" ht="33">
      <c r="A255" s="138"/>
      <c r="B255" s="19" t="s">
        <v>226</v>
      </c>
      <c r="C255" s="15"/>
      <c r="D255" s="13"/>
      <c r="E255" s="13"/>
      <c r="F255" s="13"/>
      <c r="G255" s="113"/>
      <c r="H255" s="113"/>
    </row>
    <row r="256" spans="1:8" ht="50.25">
      <c r="A256" s="138"/>
      <c r="B256" s="19" t="s">
        <v>227</v>
      </c>
      <c r="C256" s="15"/>
      <c r="D256" s="13"/>
      <c r="E256" s="13"/>
      <c r="F256" s="13"/>
      <c r="G256" s="113"/>
      <c r="H256" s="113"/>
    </row>
    <row r="257" spans="1:8" ht="17.25" customHeight="1">
      <c r="A257" s="138"/>
      <c r="B257" s="19" t="s">
        <v>170</v>
      </c>
      <c r="C257" s="15"/>
      <c r="D257" s="13"/>
      <c r="E257" s="13"/>
      <c r="F257" s="13"/>
      <c r="G257" s="114"/>
      <c r="H257" s="114"/>
    </row>
    <row r="258" spans="1:8" ht="66.75">
      <c r="A258" s="32" t="s">
        <v>40</v>
      </c>
      <c r="B258" s="17" t="s">
        <v>172</v>
      </c>
      <c r="C258" s="18">
        <v>0.5</v>
      </c>
      <c r="D258" s="13"/>
      <c r="E258" s="13"/>
      <c r="F258" s="13"/>
      <c r="G258" s="112" t="s">
        <v>172</v>
      </c>
      <c r="H258" s="115" t="s">
        <v>762</v>
      </c>
    </row>
    <row r="259" spans="1:8" ht="33">
      <c r="A259" s="138"/>
      <c r="B259" s="19" t="s">
        <v>225</v>
      </c>
      <c r="C259" s="15"/>
      <c r="D259" s="13"/>
      <c r="E259" s="13"/>
      <c r="F259" s="13"/>
      <c r="G259" s="113"/>
      <c r="H259" s="113"/>
    </row>
    <row r="260" spans="1:8" ht="50.25">
      <c r="A260" s="138"/>
      <c r="B260" s="19" t="s">
        <v>228</v>
      </c>
      <c r="C260" s="15"/>
      <c r="D260" s="13"/>
      <c r="E260" s="13"/>
      <c r="F260" s="13"/>
      <c r="G260" s="113"/>
      <c r="H260" s="113"/>
    </row>
    <row r="261" spans="1:8" ht="17.25" customHeight="1">
      <c r="A261" s="138"/>
      <c r="B261" s="19" t="s">
        <v>170</v>
      </c>
      <c r="C261" s="15"/>
      <c r="D261" s="13"/>
      <c r="E261" s="13"/>
      <c r="F261" s="13"/>
      <c r="G261" s="114"/>
      <c r="H261" s="114"/>
    </row>
    <row r="262" spans="1:8" ht="33">
      <c r="A262" s="32" t="s">
        <v>173</v>
      </c>
      <c r="B262" s="17" t="s">
        <v>174</v>
      </c>
      <c r="C262" s="18">
        <v>0.5</v>
      </c>
      <c r="D262" s="13"/>
      <c r="E262" s="13"/>
      <c r="F262" s="13"/>
      <c r="G262" s="115" t="s">
        <v>765</v>
      </c>
      <c r="H262" s="115" t="s">
        <v>766</v>
      </c>
    </row>
    <row r="263" spans="1:8" ht="17.25" customHeight="1">
      <c r="A263" s="138"/>
      <c r="B263" s="19" t="s">
        <v>175</v>
      </c>
      <c r="C263" s="15"/>
      <c r="D263" s="13"/>
      <c r="E263" s="13"/>
      <c r="F263" s="13"/>
      <c r="G263" s="113"/>
      <c r="H263" s="113"/>
    </row>
    <row r="264" spans="1:8" ht="17.25" customHeight="1">
      <c r="A264" s="138"/>
      <c r="B264" s="19" t="s">
        <v>176</v>
      </c>
      <c r="C264" s="15"/>
      <c r="D264" s="13"/>
      <c r="E264" s="13"/>
      <c r="F264" s="13"/>
      <c r="G264" s="114"/>
      <c r="H264" s="114"/>
    </row>
    <row r="265" spans="1:8" ht="33">
      <c r="A265" s="30">
        <v>6.3</v>
      </c>
      <c r="B265" s="14" t="s">
        <v>177</v>
      </c>
      <c r="C265" s="15">
        <f>C266+C269+C272+C275</f>
        <v>2.5</v>
      </c>
      <c r="D265" s="13"/>
      <c r="E265" s="13"/>
      <c r="F265" s="13"/>
      <c r="G265" s="3"/>
      <c r="H265" s="3"/>
    </row>
    <row r="266" spans="1:8" ht="33">
      <c r="A266" s="32" t="s">
        <v>178</v>
      </c>
      <c r="B266" s="17" t="s">
        <v>179</v>
      </c>
      <c r="C266" s="18">
        <v>0.5</v>
      </c>
      <c r="D266" s="13"/>
      <c r="E266" s="13"/>
      <c r="F266" s="13"/>
      <c r="G266" s="116" t="s">
        <v>657</v>
      </c>
      <c r="H266" s="116" t="s">
        <v>763</v>
      </c>
    </row>
    <row r="267" spans="1:8" ht="16.5" customHeight="1">
      <c r="A267" s="138"/>
      <c r="B267" s="19" t="s">
        <v>180</v>
      </c>
      <c r="C267" s="12"/>
      <c r="D267" s="13"/>
      <c r="E267" s="13"/>
      <c r="F267" s="13"/>
      <c r="G267" s="117"/>
      <c r="H267" s="117"/>
    </row>
    <row r="268" spans="1:8" ht="16.5" customHeight="1">
      <c r="A268" s="138"/>
      <c r="B268" s="19" t="s">
        <v>181</v>
      </c>
      <c r="C268" s="18"/>
      <c r="D268" s="12"/>
      <c r="E268" s="12"/>
      <c r="F268" s="12"/>
      <c r="G268" s="118"/>
      <c r="H268" s="118"/>
    </row>
    <row r="269" spans="1:8" ht="33">
      <c r="A269" s="32" t="s">
        <v>182</v>
      </c>
      <c r="B269" s="17" t="s">
        <v>183</v>
      </c>
      <c r="C269" s="18">
        <v>0.5</v>
      </c>
      <c r="D269" s="12"/>
      <c r="E269" s="12"/>
      <c r="F269" s="12"/>
      <c r="G269" s="116" t="s">
        <v>657</v>
      </c>
      <c r="H269" s="116" t="s">
        <v>764</v>
      </c>
    </row>
    <row r="270" spans="1:8" ht="16.5" customHeight="1">
      <c r="A270" s="138"/>
      <c r="B270" s="19" t="s">
        <v>180</v>
      </c>
      <c r="C270" s="18"/>
      <c r="D270" s="12"/>
      <c r="E270" s="12"/>
      <c r="F270" s="12"/>
      <c r="G270" s="117"/>
      <c r="H270" s="117"/>
    </row>
    <row r="271" spans="1:8" ht="16.5" customHeight="1">
      <c r="A271" s="138"/>
      <c r="B271" s="19" t="s">
        <v>181</v>
      </c>
      <c r="C271" s="18"/>
      <c r="D271" s="12"/>
      <c r="E271" s="12"/>
      <c r="F271" s="12"/>
      <c r="G271" s="118"/>
      <c r="H271" s="118"/>
    </row>
    <row r="272" spans="1:8" ht="66.75">
      <c r="A272" s="32" t="s">
        <v>184</v>
      </c>
      <c r="B272" s="17" t="s">
        <v>185</v>
      </c>
      <c r="C272" s="18">
        <v>0.5</v>
      </c>
      <c r="D272" s="13"/>
      <c r="E272" s="13"/>
      <c r="F272" s="13"/>
      <c r="G272" s="112" t="s">
        <v>657</v>
      </c>
      <c r="H272" s="112" t="s">
        <v>660</v>
      </c>
    </row>
    <row r="273" spans="1:8" ht="33">
      <c r="A273" s="138"/>
      <c r="B273" s="19" t="s">
        <v>229</v>
      </c>
      <c r="C273" s="12"/>
      <c r="D273" s="13"/>
      <c r="E273" s="13"/>
      <c r="F273" s="13"/>
      <c r="G273" s="113"/>
      <c r="H273" s="113"/>
    </row>
    <row r="274" spans="1:8" ht="33">
      <c r="A274" s="138"/>
      <c r="B274" s="19" t="s">
        <v>186</v>
      </c>
      <c r="C274" s="12"/>
      <c r="D274" s="13"/>
      <c r="E274" s="13"/>
      <c r="F274" s="13"/>
      <c r="G274" s="114"/>
      <c r="H274" s="114"/>
    </row>
    <row r="275" spans="1:8" ht="33" customHeight="1">
      <c r="A275" s="32" t="s">
        <v>187</v>
      </c>
      <c r="B275" s="17" t="s">
        <v>188</v>
      </c>
      <c r="C275" s="18">
        <v>1</v>
      </c>
      <c r="D275" s="13"/>
      <c r="E275" s="13"/>
      <c r="F275" s="13"/>
      <c r="G275" s="116" t="s">
        <v>663</v>
      </c>
      <c r="H275" s="116" t="s">
        <v>767</v>
      </c>
    </row>
    <row r="276" spans="1:8" ht="42.75" customHeight="1">
      <c r="A276" s="138"/>
      <c r="B276" s="19" t="s">
        <v>105</v>
      </c>
      <c r="C276" s="18"/>
      <c r="D276" s="13"/>
      <c r="E276" s="13"/>
      <c r="F276" s="13"/>
      <c r="G276" s="117"/>
      <c r="H276" s="117"/>
    </row>
    <row r="277" spans="1:8" ht="76.5" customHeight="1">
      <c r="A277" s="138"/>
      <c r="B277" s="19" t="s">
        <v>230</v>
      </c>
      <c r="C277" s="18"/>
      <c r="D277" s="13"/>
      <c r="E277" s="13"/>
      <c r="F277" s="13"/>
      <c r="G277" s="117"/>
      <c r="H277" s="117"/>
    </row>
    <row r="278" spans="1:8" ht="16.5" customHeight="1">
      <c r="A278" s="40">
        <v>7</v>
      </c>
      <c r="B278" s="10" t="s">
        <v>10</v>
      </c>
      <c r="C278" s="11">
        <f>C279+C281+C284</f>
        <v>12</v>
      </c>
      <c r="D278" s="13"/>
      <c r="E278" s="13"/>
      <c r="F278" s="13"/>
      <c r="G278" s="3"/>
      <c r="H278" s="3"/>
    </row>
    <row r="279" spans="1:8" ht="33">
      <c r="A279" s="30">
        <v>7.1</v>
      </c>
      <c r="B279" s="14" t="s">
        <v>189</v>
      </c>
      <c r="C279" s="15">
        <f>C280</f>
        <v>10</v>
      </c>
      <c r="D279" s="13"/>
      <c r="E279" s="13"/>
      <c r="F279" s="13"/>
      <c r="G279" s="3"/>
      <c r="H279" s="3"/>
    </row>
    <row r="280" spans="1:8" ht="33">
      <c r="A280" s="32" t="s">
        <v>190</v>
      </c>
      <c r="B280" s="4" t="s">
        <v>231</v>
      </c>
      <c r="C280" s="18">
        <v>10</v>
      </c>
      <c r="D280" s="13"/>
      <c r="E280" s="13"/>
      <c r="F280" s="13"/>
      <c r="G280" s="47" t="s">
        <v>667</v>
      </c>
      <c r="H280" s="47" t="s">
        <v>667</v>
      </c>
    </row>
    <row r="281" spans="1:8" ht="50.25">
      <c r="A281" s="30">
        <v>7.2</v>
      </c>
      <c r="B281" s="14" t="s">
        <v>191</v>
      </c>
      <c r="C281" s="15">
        <f>0.5</f>
        <v>0.5</v>
      </c>
      <c r="D281" s="16"/>
      <c r="E281" s="16"/>
      <c r="F281" s="16"/>
      <c r="G281" s="3"/>
      <c r="H281" s="3"/>
    </row>
    <row r="282" spans="1:8" ht="117">
      <c r="A282" s="138"/>
      <c r="B282" s="19" t="s">
        <v>526</v>
      </c>
      <c r="C282" s="20"/>
      <c r="D282" s="13"/>
      <c r="E282" s="13"/>
      <c r="F282" s="135" t="s">
        <v>192</v>
      </c>
      <c r="G282" s="3" t="s">
        <v>773</v>
      </c>
      <c r="H282" s="3" t="s">
        <v>775</v>
      </c>
    </row>
    <row r="283" spans="1:8" ht="117">
      <c r="A283" s="140"/>
      <c r="B283" s="19" t="s">
        <v>772</v>
      </c>
      <c r="C283" s="20"/>
      <c r="D283" s="16"/>
      <c r="E283" s="16"/>
      <c r="F283" s="135"/>
      <c r="G283" s="3" t="s">
        <v>774</v>
      </c>
      <c r="H283" s="3" t="s">
        <v>775</v>
      </c>
    </row>
    <row r="284" spans="1:8" ht="33">
      <c r="A284" s="30">
        <v>7.3</v>
      </c>
      <c r="B284" s="14" t="s">
        <v>197</v>
      </c>
      <c r="C284" s="15">
        <f>C285+C288+C291</f>
        <v>1.5</v>
      </c>
      <c r="D284" s="13"/>
      <c r="E284" s="13"/>
      <c r="F284" s="13"/>
      <c r="G284" s="3"/>
      <c r="H284" s="3"/>
    </row>
    <row r="285" spans="1:8" ht="50.25">
      <c r="A285" s="32" t="s">
        <v>310</v>
      </c>
      <c r="B285" s="17" t="s">
        <v>232</v>
      </c>
      <c r="C285" s="18">
        <v>0.5</v>
      </c>
      <c r="D285" s="13"/>
      <c r="E285" s="13"/>
      <c r="F285" s="13"/>
      <c r="G285" s="116" t="s">
        <v>776</v>
      </c>
      <c r="H285" s="116" t="s">
        <v>671</v>
      </c>
    </row>
    <row r="286" spans="1:8" ht="16.5">
      <c r="A286" s="138"/>
      <c r="B286" s="19" t="s">
        <v>198</v>
      </c>
      <c r="C286" s="12"/>
      <c r="D286" s="13"/>
      <c r="E286" s="13"/>
      <c r="F286" s="13"/>
      <c r="G286" s="117"/>
      <c r="H286" s="117"/>
    </row>
    <row r="287" spans="1:8" ht="16.5">
      <c r="A287" s="138"/>
      <c r="B287" s="19" t="s">
        <v>199</v>
      </c>
      <c r="C287" s="12"/>
      <c r="D287" s="13"/>
      <c r="E287" s="13"/>
      <c r="F287" s="13"/>
      <c r="G287" s="118"/>
      <c r="H287" s="118"/>
    </row>
    <row r="288" spans="1:8" ht="50.25">
      <c r="A288" s="32" t="s">
        <v>311</v>
      </c>
      <c r="B288" s="17" t="s">
        <v>233</v>
      </c>
      <c r="C288" s="18">
        <v>0.5</v>
      </c>
      <c r="D288" s="13"/>
      <c r="E288" s="13"/>
      <c r="F288" s="13"/>
      <c r="G288" s="116" t="s">
        <v>779</v>
      </c>
      <c r="H288" s="116" t="s">
        <v>780</v>
      </c>
    </row>
    <row r="289" spans="1:8" ht="42.75" customHeight="1">
      <c r="A289" s="138"/>
      <c r="B289" s="19" t="s">
        <v>198</v>
      </c>
      <c r="C289" s="12"/>
      <c r="D289" s="13"/>
      <c r="E289" s="13"/>
      <c r="F289" s="13"/>
      <c r="G289" s="117"/>
      <c r="H289" s="117"/>
    </row>
    <row r="290" spans="1:8" ht="48.75" customHeight="1">
      <c r="A290" s="138"/>
      <c r="B290" s="19" t="s">
        <v>199</v>
      </c>
      <c r="C290" s="12"/>
      <c r="D290" s="13"/>
      <c r="E290" s="13"/>
      <c r="F290" s="13"/>
      <c r="G290" s="118"/>
      <c r="H290" s="118"/>
    </row>
    <row r="291" spans="1:8" ht="50.25">
      <c r="A291" s="32" t="s">
        <v>312</v>
      </c>
      <c r="B291" s="17" t="s">
        <v>257</v>
      </c>
      <c r="C291" s="18">
        <v>0.5</v>
      </c>
      <c r="D291" s="13"/>
      <c r="E291" s="13"/>
      <c r="F291" s="13"/>
      <c r="G291" s="116" t="s">
        <v>777</v>
      </c>
      <c r="H291" s="112" t="s">
        <v>778</v>
      </c>
    </row>
    <row r="292" spans="1:8" ht="48.75" customHeight="1">
      <c r="A292" s="138"/>
      <c r="B292" s="19" t="s">
        <v>234</v>
      </c>
      <c r="C292" s="12"/>
      <c r="D292" s="13"/>
      <c r="E292" s="13"/>
      <c r="F292" s="13"/>
      <c r="G292" s="117"/>
      <c r="H292" s="113"/>
    </row>
    <row r="293" spans="1:8" ht="35.25" customHeight="1">
      <c r="A293" s="138"/>
      <c r="B293" s="19" t="s">
        <v>235</v>
      </c>
      <c r="C293" s="12"/>
      <c r="D293" s="13"/>
      <c r="E293" s="13"/>
      <c r="F293" s="13"/>
      <c r="G293" s="117"/>
      <c r="H293" s="113"/>
    </row>
    <row r="294" spans="1:8" ht="34.5" customHeight="1">
      <c r="A294" s="138"/>
      <c r="B294" s="19" t="s">
        <v>236</v>
      </c>
      <c r="C294" s="12"/>
      <c r="D294" s="13"/>
      <c r="E294" s="13"/>
      <c r="F294" s="13"/>
      <c r="G294" s="114"/>
      <c r="H294" s="114"/>
    </row>
    <row r="295" spans="1:8" ht="50.25">
      <c r="A295" s="40">
        <v>8</v>
      </c>
      <c r="B295" s="10" t="s">
        <v>402</v>
      </c>
      <c r="C295" s="11">
        <f>C296+C300+C304</f>
        <v>4</v>
      </c>
      <c r="D295" s="13"/>
      <c r="E295" s="13"/>
      <c r="F295" s="13"/>
      <c r="G295" s="3"/>
      <c r="H295" s="3"/>
    </row>
    <row r="296" spans="1:8" ht="16.5">
      <c r="A296" s="30">
        <v>8.1</v>
      </c>
      <c r="B296" s="14" t="s">
        <v>237</v>
      </c>
      <c r="C296" s="15">
        <v>1</v>
      </c>
      <c r="D296" s="13"/>
      <c r="E296" s="13"/>
      <c r="F296" s="13"/>
      <c r="G296" s="115" t="s">
        <v>781</v>
      </c>
      <c r="H296" s="115" t="s">
        <v>782</v>
      </c>
    </row>
    <row r="297" spans="1:8" ht="30.75" customHeight="1">
      <c r="A297" s="138"/>
      <c r="B297" s="19" t="s">
        <v>200</v>
      </c>
      <c r="C297" s="12"/>
      <c r="D297" s="13"/>
      <c r="E297" s="13"/>
      <c r="F297" s="13"/>
      <c r="G297" s="113"/>
      <c r="H297" s="113"/>
    </row>
    <row r="298" spans="1:8" ht="37.5" customHeight="1">
      <c r="A298" s="138"/>
      <c r="B298" s="19" t="s">
        <v>201</v>
      </c>
      <c r="C298" s="12"/>
      <c r="D298" s="13"/>
      <c r="E298" s="13"/>
      <c r="F298" s="13"/>
      <c r="G298" s="113"/>
      <c r="H298" s="113"/>
    </row>
    <row r="299" spans="1:8" ht="28.5" customHeight="1">
      <c r="A299" s="138"/>
      <c r="B299" s="19" t="s">
        <v>13</v>
      </c>
      <c r="C299" s="12"/>
      <c r="D299" s="13"/>
      <c r="E299" s="13"/>
      <c r="F299" s="13"/>
      <c r="G299" s="114"/>
      <c r="H299" s="114"/>
    </row>
    <row r="300" spans="1:8" ht="33">
      <c r="A300" s="30">
        <v>8.2</v>
      </c>
      <c r="B300" s="14" t="s">
        <v>238</v>
      </c>
      <c r="C300" s="15">
        <v>1.5</v>
      </c>
      <c r="D300" s="13"/>
      <c r="E300" s="13"/>
      <c r="F300" s="13"/>
      <c r="G300" s="112" t="s">
        <v>786</v>
      </c>
      <c r="H300" s="112" t="s">
        <v>785</v>
      </c>
    </row>
    <row r="301" spans="1:8" ht="50.25">
      <c r="A301" s="138"/>
      <c r="B301" s="19" t="s">
        <v>524</v>
      </c>
      <c r="C301" s="12"/>
      <c r="D301" s="13"/>
      <c r="E301" s="13"/>
      <c r="F301" s="13"/>
      <c r="G301" s="113"/>
      <c r="H301" s="113"/>
    </row>
    <row r="302" spans="1:8" ht="84">
      <c r="A302" s="138"/>
      <c r="B302" s="19" t="s">
        <v>525</v>
      </c>
      <c r="C302" s="12"/>
      <c r="D302" s="13"/>
      <c r="E302" s="13"/>
      <c r="F302" s="13"/>
      <c r="G302" s="113"/>
      <c r="H302" s="113"/>
    </row>
    <row r="303" spans="1:8" ht="33">
      <c r="A303" s="138"/>
      <c r="B303" s="19" t="s">
        <v>523</v>
      </c>
      <c r="C303" s="12"/>
      <c r="D303" s="13"/>
      <c r="E303" s="13"/>
      <c r="F303" s="13"/>
      <c r="G303" s="114"/>
      <c r="H303" s="114"/>
    </row>
    <row r="304" spans="1:8" ht="50.25">
      <c r="A304" s="30">
        <v>8.3</v>
      </c>
      <c r="B304" s="16" t="s">
        <v>239</v>
      </c>
      <c r="C304" s="15">
        <v>1.5</v>
      </c>
      <c r="D304" s="26"/>
      <c r="E304" s="26"/>
      <c r="F304" s="26"/>
      <c r="G304" s="112" t="s">
        <v>783</v>
      </c>
      <c r="H304" s="112" t="s">
        <v>784</v>
      </c>
    </row>
    <row r="305" spans="1:8" ht="45.75" customHeight="1">
      <c r="A305" s="138"/>
      <c r="B305" s="21" t="s">
        <v>202</v>
      </c>
      <c r="C305" s="18"/>
      <c r="D305" s="27"/>
      <c r="E305" s="27"/>
      <c r="F305" s="27"/>
      <c r="G305" s="113"/>
      <c r="H305" s="113"/>
    </row>
    <row r="306" spans="1:8" ht="47.25" customHeight="1">
      <c r="A306" s="138"/>
      <c r="B306" s="21" t="s">
        <v>203</v>
      </c>
      <c r="C306" s="18"/>
      <c r="D306" s="27"/>
      <c r="E306" s="27"/>
      <c r="F306" s="27"/>
      <c r="G306" s="113"/>
      <c r="H306" s="113"/>
    </row>
    <row r="307" spans="1:8" ht="16.5">
      <c r="A307" s="138"/>
      <c r="B307" s="21" t="s">
        <v>204</v>
      </c>
      <c r="C307" s="18"/>
      <c r="D307" s="27"/>
      <c r="E307" s="27"/>
      <c r="F307" s="27"/>
      <c r="G307" s="113"/>
      <c r="H307" s="113"/>
    </row>
    <row r="308" spans="1:8" ht="24" customHeight="1">
      <c r="A308" s="138"/>
      <c r="B308" s="21" t="s">
        <v>205</v>
      </c>
      <c r="C308" s="18"/>
      <c r="D308" s="27"/>
      <c r="E308" s="27"/>
      <c r="F308" s="27"/>
      <c r="G308" s="114"/>
      <c r="H308" s="114"/>
    </row>
    <row r="309" spans="1:8" ht="16.5">
      <c r="A309" s="141" t="s">
        <v>313</v>
      </c>
      <c r="B309" s="142"/>
      <c r="C309" s="1">
        <f>C310+C312+C325</f>
        <v>35</v>
      </c>
      <c r="D309" s="143"/>
      <c r="E309" s="143"/>
      <c r="F309" s="143"/>
      <c r="G309" s="3"/>
      <c r="H309" s="3"/>
    </row>
    <row r="310" spans="1:8" ht="33">
      <c r="A310" s="40">
        <v>1</v>
      </c>
      <c r="B310" s="10" t="s">
        <v>264</v>
      </c>
      <c r="C310" s="11">
        <v>10</v>
      </c>
      <c r="D310" s="152" t="s">
        <v>274</v>
      </c>
      <c r="E310" s="153"/>
      <c r="F310" s="153"/>
      <c r="G310" s="3"/>
      <c r="H310" s="3"/>
    </row>
    <row r="311" spans="1:8" ht="50.25">
      <c r="A311" s="30">
        <v>1.2</v>
      </c>
      <c r="B311" s="14" t="s">
        <v>502</v>
      </c>
      <c r="C311" s="15"/>
      <c r="D311" s="152"/>
      <c r="E311" s="153"/>
      <c r="F311" s="153"/>
      <c r="G311" s="53" t="s">
        <v>668</v>
      </c>
      <c r="H311" s="3"/>
    </row>
    <row r="312" spans="1:8" ht="33">
      <c r="A312" s="35" t="s">
        <v>411</v>
      </c>
      <c r="B312" s="9" t="s">
        <v>410</v>
      </c>
      <c r="C312" s="1">
        <f>C313+C315+C317+C319+C321+C323</f>
        <v>10</v>
      </c>
      <c r="D312" s="152" t="s">
        <v>274</v>
      </c>
      <c r="E312" s="152"/>
      <c r="F312" s="152"/>
      <c r="G312" s="3"/>
      <c r="H312" s="3"/>
    </row>
    <row r="313" spans="1:8" ht="16.5">
      <c r="A313" s="36" t="s">
        <v>496</v>
      </c>
      <c r="B313" s="14" t="s">
        <v>404</v>
      </c>
      <c r="C313" s="34">
        <v>1</v>
      </c>
      <c r="D313" s="132"/>
      <c r="E313" s="132"/>
      <c r="F313" s="132"/>
      <c r="G313" s="3"/>
      <c r="H313" s="3"/>
    </row>
    <row r="314" spans="1:8" ht="33">
      <c r="A314" s="38"/>
      <c r="B314" s="21" t="s">
        <v>529</v>
      </c>
      <c r="C314" s="5"/>
      <c r="D314" s="132"/>
      <c r="E314" s="132"/>
      <c r="F314" s="132"/>
      <c r="G314" s="3"/>
      <c r="H314" s="3"/>
    </row>
    <row r="315" spans="1:8" ht="16.5">
      <c r="A315" s="36" t="s">
        <v>497</v>
      </c>
      <c r="B315" s="14" t="s">
        <v>405</v>
      </c>
      <c r="C315" s="34">
        <v>3</v>
      </c>
      <c r="D315" s="132"/>
      <c r="E315" s="132"/>
      <c r="F315" s="132"/>
      <c r="G315" s="3"/>
      <c r="H315" s="3"/>
    </row>
    <row r="316" spans="1:8" ht="33">
      <c r="A316" s="38"/>
      <c r="B316" s="21" t="s">
        <v>530</v>
      </c>
      <c r="C316" s="5"/>
      <c r="D316" s="132"/>
      <c r="E316" s="132"/>
      <c r="F316" s="132"/>
      <c r="G316" s="3"/>
      <c r="H316" s="3"/>
    </row>
    <row r="317" spans="1:8" ht="16.5">
      <c r="A317" s="36" t="s">
        <v>498</v>
      </c>
      <c r="B317" s="14" t="s">
        <v>406</v>
      </c>
      <c r="C317" s="34">
        <v>2</v>
      </c>
      <c r="D317" s="132"/>
      <c r="E317" s="132"/>
      <c r="F317" s="132"/>
      <c r="G317" s="3"/>
      <c r="H317" s="3"/>
    </row>
    <row r="318" spans="1:8" ht="50.25">
      <c r="A318" s="38"/>
      <c r="B318" s="21" t="s">
        <v>531</v>
      </c>
      <c r="C318" s="5"/>
      <c r="D318" s="132"/>
      <c r="E318" s="132"/>
      <c r="F318" s="132"/>
      <c r="G318" s="3"/>
      <c r="H318" s="3"/>
    </row>
    <row r="319" spans="1:8" ht="16.5">
      <c r="A319" s="36" t="s">
        <v>499</v>
      </c>
      <c r="B319" s="14" t="s">
        <v>407</v>
      </c>
      <c r="C319" s="34">
        <v>2</v>
      </c>
      <c r="D319" s="132"/>
      <c r="E319" s="132"/>
      <c r="F319" s="132"/>
      <c r="G319" s="3"/>
      <c r="H319" s="3"/>
    </row>
    <row r="320" spans="1:8" ht="50.25">
      <c r="A320" s="38"/>
      <c r="B320" s="21" t="s">
        <v>532</v>
      </c>
      <c r="C320" s="5"/>
      <c r="D320" s="132"/>
      <c r="E320" s="132"/>
      <c r="F320" s="132"/>
      <c r="G320" s="3"/>
      <c r="H320" s="3"/>
    </row>
    <row r="321" spans="1:8" ht="16.5">
      <c r="A321" s="36" t="s">
        <v>500</v>
      </c>
      <c r="B321" s="14" t="s">
        <v>408</v>
      </c>
      <c r="C321" s="34">
        <v>1</v>
      </c>
      <c r="D321" s="132"/>
      <c r="E321" s="132"/>
      <c r="F321" s="132"/>
      <c r="G321" s="3"/>
      <c r="H321" s="3"/>
    </row>
    <row r="322" spans="1:8" ht="33">
      <c r="A322" s="38"/>
      <c r="B322" s="21" t="s">
        <v>533</v>
      </c>
      <c r="C322" s="5"/>
      <c r="D322" s="132"/>
      <c r="E322" s="132"/>
      <c r="F322" s="132"/>
      <c r="G322" s="3"/>
      <c r="H322" s="3"/>
    </row>
    <row r="323" spans="1:8" ht="16.5">
      <c r="A323" s="36" t="s">
        <v>501</v>
      </c>
      <c r="B323" s="14" t="s">
        <v>409</v>
      </c>
      <c r="C323" s="34">
        <v>1</v>
      </c>
      <c r="D323" s="132"/>
      <c r="E323" s="132"/>
      <c r="F323" s="132"/>
      <c r="G323" s="3"/>
      <c r="H323" s="3"/>
    </row>
    <row r="324" spans="1:8" ht="33">
      <c r="A324" s="38"/>
      <c r="B324" s="21" t="s">
        <v>534</v>
      </c>
      <c r="C324" s="5"/>
      <c r="D324" s="132"/>
      <c r="E324" s="132"/>
      <c r="F324" s="132"/>
      <c r="G324" s="3"/>
      <c r="H324" s="3"/>
    </row>
    <row r="325" spans="1:8" ht="33">
      <c r="A325" s="40">
        <v>3</v>
      </c>
      <c r="B325" s="9" t="s">
        <v>413</v>
      </c>
      <c r="C325" s="11">
        <f>C326+C328+C330+C332+C334</f>
        <v>15</v>
      </c>
      <c r="D325" s="152" t="s">
        <v>274</v>
      </c>
      <c r="E325" s="153"/>
      <c r="F325" s="153"/>
      <c r="G325" s="53" t="s">
        <v>669</v>
      </c>
      <c r="H325" s="3"/>
    </row>
    <row r="326" spans="1:8" ht="16.5">
      <c r="A326" s="30">
        <v>3.1</v>
      </c>
      <c r="B326" s="14" t="s">
        <v>268</v>
      </c>
      <c r="C326" s="15">
        <v>2</v>
      </c>
      <c r="D326" s="132"/>
      <c r="E326" s="133"/>
      <c r="F326" s="133"/>
      <c r="G326" s="3"/>
      <c r="H326" s="3"/>
    </row>
    <row r="327" spans="1:8" ht="33">
      <c r="A327" s="39"/>
      <c r="B327" s="21" t="s">
        <v>535</v>
      </c>
      <c r="C327" s="18"/>
      <c r="D327" s="132"/>
      <c r="E327" s="133"/>
      <c r="F327" s="133"/>
      <c r="G327" s="3"/>
      <c r="H327" s="3"/>
    </row>
    <row r="328" spans="1:8" ht="33">
      <c r="A328" s="30">
        <v>3.2</v>
      </c>
      <c r="B328" s="14" t="s">
        <v>269</v>
      </c>
      <c r="C328" s="15">
        <v>3</v>
      </c>
      <c r="D328" s="132"/>
      <c r="E328" s="133"/>
      <c r="F328" s="133"/>
      <c r="G328" s="3"/>
      <c r="H328" s="3"/>
    </row>
    <row r="329" spans="1:8" ht="50.25">
      <c r="A329" s="39"/>
      <c r="B329" s="21" t="s">
        <v>536</v>
      </c>
      <c r="C329" s="18"/>
      <c r="D329" s="132"/>
      <c r="E329" s="133"/>
      <c r="F329" s="133"/>
      <c r="G329" s="3"/>
      <c r="H329" s="3"/>
    </row>
    <row r="330" spans="1:8" ht="33">
      <c r="A330" s="30">
        <v>3.3</v>
      </c>
      <c r="B330" s="14" t="s">
        <v>270</v>
      </c>
      <c r="C330" s="15">
        <v>4</v>
      </c>
      <c r="D330" s="132"/>
      <c r="E330" s="133"/>
      <c r="F330" s="133"/>
      <c r="G330" s="3"/>
      <c r="H330" s="3"/>
    </row>
    <row r="331" spans="1:8" ht="50.25">
      <c r="A331" s="39"/>
      <c r="B331" s="21" t="s">
        <v>537</v>
      </c>
      <c r="C331" s="18"/>
      <c r="D331" s="132"/>
      <c r="E331" s="133"/>
      <c r="F331" s="133"/>
      <c r="G331" s="3"/>
      <c r="H331" s="3"/>
    </row>
    <row r="332" spans="1:8" ht="33">
      <c r="A332" s="30">
        <v>3.4</v>
      </c>
      <c r="B332" s="14" t="s">
        <v>271</v>
      </c>
      <c r="C332" s="15">
        <v>4</v>
      </c>
      <c r="D332" s="132"/>
      <c r="E332" s="133"/>
      <c r="F332" s="133"/>
      <c r="G332" s="3"/>
      <c r="H332" s="3"/>
    </row>
    <row r="333" spans="1:8" ht="50.25">
      <c r="A333" s="39"/>
      <c r="B333" s="21" t="s">
        <v>538</v>
      </c>
      <c r="C333" s="18"/>
      <c r="D333" s="132"/>
      <c r="E333" s="133"/>
      <c r="F333" s="133"/>
      <c r="G333" s="3"/>
      <c r="H333" s="3"/>
    </row>
    <row r="334" spans="1:8" ht="50.25">
      <c r="A334" s="30">
        <v>3.5</v>
      </c>
      <c r="B334" s="14" t="s">
        <v>272</v>
      </c>
      <c r="C334" s="15">
        <v>2</v>
      </c>
      <c r="D334" s="132"/>
      <c r="E334" s="133"/>
      <c r="F334" s="133"/>
      <c r="G334" s="3"/>
      <c r="H334" s="3"/>
    </row>
    <row r="335" spans="1:8" ht="50.25">
      <c r="A335" s="39"/>
      <c r="B335" s="21" t="s">
        <v>539</v>
      </c>
      <c r="C335" s="18"/>
      <c r="D335" s="132"/>
      <c r="E335" s="133"/>
      <c r="F335" s="133"/>
      <c r="G335" s="3"/>
      <c r="H335" s="3"/>
    </row>
    <row r="336" spans="1:8" ht="16.5">
      <c r="A336" s="31"/>
      <c r="B336" s="3" t="s">
        <v>273</v>
      </c>
      <c r="C336" s="3">
        <f>C309+C8</f>
        <v>100</v>
      </c>
      <c r="D336" s="132"/>
      <c r="E336" s="133"/>
      <c r="F336" s="133"/>
      <c r="G336" s="3"/>
      <c r="H336" s="3"/>
    </row>
    <row r="346" spans="1:6" ht="16.5">
      <c r="A346" s="136" t="s">
        <v>399</v>
      </c>
      <c r="B346" s="137"/>
      <c r="C346" s="137"/>
      <c r="D346" s="137"/>
      <c r="E346" s="137"/>
      <c r="F346" s="137"/>
    </row>
    <row r="347" spans="1:6" ht="16.5">
      <c r="A347" s="136" t="s">
        <v>14</v>
      </c>
      <c r="B347" s="137"/>
      <c r="C347" s="137"/>
      <c r="D347" s="137"/>
      <c r="E347" s="137"/>
      <c r="F347" s="137"/>
    </row>
    <row r="348" spans="1:6" ht="16.5">
      <c r="A348" s="136" t="s">
        <v>43</v>
      </c>
      <c r="B348" s="137"/>
      <c r="C348" s="137"/>
      <c r="D348" s="137"/>
      <c r="E348" s="137"/>
      <c r="F348" s="137"/>
    </row>
    <row r="349" ht="16.5">
      <c r="A349" s="33" t="s">
        <v>0</v>
      </c>
    </row>
    <row r="350" spans="1:6" ht="16.5">
      <c r="A350" s="130" t="s">
        <v>44</v>
      </c>
      <c r="B350" s="131"/>
      <c r="C350" s="3">
        <f>C8</f>
        <v>65</v>
      </c>
      <c r="D350" s="132"/>
      <c r="E350" s="134"/>
      <c r="F350" s="134"/>
    </row>
    <row r="351" spans="1:6" ht="16.5">
      <c r="A351" s="31">
        <v>1</v>
      </c>
      <c r="B351" s="3" t="s">
        <v>388</v>
      </c>
      <c r="C351" s="3">
        <f>C9</f>
        <v>9</v>
      </c>
      <c r="D351" s="132"/>
      <c r="E351" s="134"/>
      <c r="F351" s="134"/>
    </row>
    <row r="352" spans="1:6" ht="33">
      <c r="A352" s="31">
        <v>2</v>
      </c>
      <c r="B352" s="3" t="s">
        <v>474</v>
      </c>
      <c r="C352" s="3">
        <f>C53</f>
        <v>4</v>
      </c>
      <c r="D352" s="132"/>
      <c r="E352" s="134"/>
      <c r="F352" s="134"/>
    </row>
    <row r="353" spans="1:6" ht="16.5">
      <c r="A353" s="31">
        <v>3</v>
      </c>
      <c r="B353" s="3" t="s">
        <v>389</v>
      </c>
      <c r="C353" s="3">
        <f>C68</f>
        <v>14</v>
      </c>
      <c r="D353" s="132"/>
      <c r="E353" s="134"/>
      <c r="F353" s="134"/>
    </row>
    <row r="354" spans="1:6" ht="16.5">
      <c r="A354" s="31">
        <v>4</v>
      </c>
      <c r="B354" s="3" t="s">
        <v>390</v>
      </c>
      <c r="C354" s="3">
        <f>C144</f>
        <v>6</v>
      </c>
      <c r="D354" s="132"/>
      <c r="E354" s="134"/>
      <c r="F354" s="134"/>
    </row>
    <row r="355" spans="1:6" ht="33">
      <c r="A355" s="31">
        <v>5</v>
      </c>
      <c r="B355" s="3" t="s">
        <v>401</v>
      </c>
      <c r="C355" s="3">
        <f>C177</f>
        <v>9</v>
      </c>
      <c r="D355" s="132"/>
      <c r="E355" s="134"/>
      <c r="F355" s="134"/>
    </row>
    <row r="356" spans="1:6" ht="16.5">
      <c r="A356" s="31">
        <v>6</v>
      </c>
      <c r="B356" s="3" t="s">
        <v>391</v>
      </c>
      <c r="C356" s="3">
        <f>C236</f>
        <v>7</v>
      </c>
      <c r="D356" s="132"/>
      <c r="E356" s="134"/>
      <c r="F356" s="134"/>
    </row>
    <row r="357" spans="1:6" ht="16.5">
      <c r="A357" s="31">
        <v>7</v>
      </c>
      <c r="B357" s="3" t="s">
        <v>392</v>
      </c>
      <c r="C357" s="3">
        <f>C278</f>
        <v>12</v>
      </c>
      <c r="D357" s="132"/>
      <c r="E357" s="134"/>
      <c r="F357" s="134"/>
    </row>
    <row r="358" spans="1:6" ht="33">
      <c r="A358" s="31">
        <v>8</v>
      </c>
      <c r="B358" s="3" t="s">
        <v>403</v>
      </c>
      <c r="C358" s="3">
        <f>C295</f>
        <v>4</v>
      </c>
      <c r="D358" s="132"/>
      <c r="E358" s="134"/>
      <c r="F358" s="134"/>
    </row>
    <row r="359" spans="1:6" ht="16.5">
      <c r="A359" s="130" t="s">
        <v>313</v>
      </c>
      <c r="B359" s="131"/>
      <c r="C359" s="3">
        <f>C309</f>
        <v>35</v>
      </c>
      <c r="D359" s="132" t="s">
        <v>274</v>
      </c>
      <c r="E359" s="134"/>
      <c r="F359" s="134"/>
    </row>
    <row r="360" spans="1:6" ht="16.5">
      <c r="A360" s="31">
        <v>1</v>
      </c>
      <c r="B360" s="3" t="s">
        <v>264</v>
      </c>
      <c r="C360" s="3">
        <f>C310</f>
        <v>10</v>
      </c>
      <c r="D360" s="132" t="s">
        <v>274</v>
      </c>
      <c r="E360" s="134"/>
      <c r="F360" s="134"/>
    </row>
    <row r="361" spans="1:6" ht="33">
      <c r="A361" s="31">
        <v>2</v>
      </c>
      <c r="B361" s="3" t="s">
        <v>410</v>
      </c>
      <c r="C361" s="3">
        <v>10</v>
      </c>
      <c r="D361" s="132" t="s">
        <v>274</v>
      </c>
      <c r="E361" s="134"/>
      <c r="F361" s="134"/>
    </row>
    <row r="362" spans="1:6" ht="16.5">
      <c r="A362" s="31" t="s">
        <v>414</v>
      </c>
      <c r="B362" s="3" t="s">
        <v>267</v>
      </c>
      <c r="C362" s="3">
        <v>15</v>
      </c>
      <c r="D362" s="132" t="s">
        <v>274</v>
      </c>
      <c r="E362" s="134"/>
      <c r="F362" s="134"/>
    </row>
  </sheetData>
  <sheetProtection/>
  <autoFilter ref="A7:F336"/>
  <mergeCells count="269">
    <mergeCell ref="H33:H35"/>
    <mergeCell ref="G37:G39"/>
    <mergeCell ref="H37:H39"/>
    <mergeCell ref="G33:G35"/>
    <mergeCell ref="G11:G13"/>
    <mergeCell ref="H11:H13"/>
    <mergeCell ref="G14:G16"/>
    <mergeCell ref="H14:H16"/>
    <mergeCell ref="G29:G32"/>
    <mergeCell ref="H29:H32"/>
    <mergeCell ref="A1:H1"/>
    <mergeCell ref="A2:H2"/>
    <mergeCell ref="A3:H3"/>
    <mergeCell ref="D334:F334"/>
    <mergeCell ref="D335:F335"/>
    <mergeCell ref="D328:F328"/>
    <mergeCell ref="D329:F329"/>
    <mergeCell ref="D330:F330"/>
    <mergeCell ref="D331:F331"/>
    <mergeCell ref="D332:F332"/>
    <mergeCell ref="D333:F333"/>
    <mergeCell ref="D322:F322"/>
    <mergeCell ref="D323:F323"/>
    <mergeCell ref="D324:F324"/>
    <mergeCell ref="D325:F325"/>
    <mergeCell ref="D326:F326"/>
    <mergeCell ref="D327:F327"/>
    <mergeCell ref="D316:F316"/>
    <mergeCell ref="D317:F317"/>
    <mergeCell ref="D318:F318"/>
    <mergeCell ref="D319:F319"/>
    <mergeCell ref="D320:F320"/>
    <mergeCell ref="D321:F321"/>
    <mergeCell ref="D311:F311"/>
    <mergeCell ref="D312:F312"/>
    <mergeCell ref="D313:F313"/>
    <mergeCell ref="D314:F314"/>
    <mergeCell ref="A286:A287"/>
    <mergeCell ref="A292:A294"/>
    <mergeCell ref="A289:A290"/>
    <mergeCell ref="A305:A308"/>
    <mergeCell ref="A297:A299"/>
    <mergeCell ref="A301:A303"/>
    <mergeCell ref="D310:F310"/>
    <mergeCell ref="A270:A271"/>
    <mergeCell ref="A273:A274"/>
    <mergeCell ref="A276:A277"/>
    <mergeCell ref="A282:A283"/>
    <mergeCell ref="A243:A245"/>
    <mergeCell ref="A247:A248"/>
    <mergeCell ref="A251:A253"/>
    <mergeCell ref="A255:A257"/>
    <mergeCell ref="A259:A261"/>
    <mergeCell ref="A267:A268"/>
    <mergeCell ref="A263:A264"/>
    <mergeCell ref="F165:F166"/>
    <mergeCell ref="A229:A231"/>
    <mergeCell ref="A233:A235"/>
    <mergeCell ref="A216:A217"/>
    <mergeCell ref="A219:A220"/>
    <mergeCell ref="A225:A226"/>
    <mergeCell ref="A200:A201"/>
    <mergeCell ref="A222:A223"/>
    <mergeCell ref="A207:A208"/>
    <mergeCell ref="A188:A189"/>
    <mergeCell ref="A158:A159"/>
    <mergeCell ref="A164:A166"/>
    <mergeCell ref="B165:B166"/>
    <mergeCell ref="C165:C166"/>
    <mergeCell ref="D165:D166"/>
    <mergeCell ref="E165:E166"/>
    <mergeCell ref="A141:A143"/>
    <mergeCell ref="A147:A148"/>
    <mergeCell ref="C154:C155"/>
    <mergeCell ref="D154:D155"/>
    <mergeCell ref="E154:E155"/>
    <mergeCell ref="F154:F155"/>
    <mergeCell ref="A63:A64"/>
    <mergeCell ref="A50:A52"/>
    <mergeCell ref="A120:A123"/>
    <mergeCell ref="A138:A139"/>
    <mergeCell ref="A134:A135"/>
    <mergeCell ref="A101:A104"/>
    <mergeCell ref="A128:A129"/>
    <mergeCell ref="A86:A87"/>
    <mergeCell ref="A34:A35"/>
    <mergeCell ref="A78:A79"/>
    <mergeCell ref="A81:A84"/>
    <mergeCell ref="A71:A72"/>
    <mergeCell ref="A46:A48"/>
    <mergeCell ref="A56:A58"/>
    <mergeCell ref="A60:A61"/>
    <mergeCell ref="A38:A39"/>
    <mergeCell ref="A41:A44"/>
    <mergeCell ref="A66:A67"/>
    <mergeCell ref="A4:F4"/>
    <mergeCell ref="A5:F5"/>
    <mergeCell ref="A8:B8"/>
    <mergeCell ref="A18:A27"/>
    <mergeCell ref="A30:A32"/>
    <mergeCell ref="A12:A13"/>
    <mergeCell ref="A15:A16"/>
    <mergeCell ref="A89:A90"/>
    <mergeCell ref="A74:A75"/>
    <mergeCell ref="A125:A126"/>
    <mergeCell ref="A93:A94"/>
    <mergeCell ref="A96:A99"/>
    <mergeCell ref="A107:A109"/>
    <mergeCell ref="A115:A117"/>
    <mergeCell ref="A309:B309"/>
    <mergeCell ref="D309:F309"/>
    <mergeCell ref="D315:F315"/>
    <mergeCell ref="A150:A151"/>
    <mergeCell ref="A204:A205"/>
    <mergeCell ref="A172:A173"/>
    <mergeCell ref="A175:A176"/>
    <mergeCell ref="A153:A155"/>
    <mergeCell ref="B154:B155"/>
    <mergeCell ref="A183:A186"/>
    <mergeCell ref="A191:A194"/>
    <mergeCell ref="A197:A198"/>
    <mergeCell ref="A180:A181"/>
    <mergeCell ref="A111:A113"/>
    <mergeCell ref="A347:F347"/>
    <mergeCell ref="A210:A213"/>
    <mergeCell ref="A239:A241"/>
    <mergeCell ref="A161:A162"/>
    <mergeCell ref="A169:A170"/>
    <mergeCell ref="A131:A132"/>
    <mergeCell ref="F282:F283"/>
    <mergeCell ref="D361:F361"/>
    <mergeCell ref="A348:F348"/>
    <mergeCell ref="A346:F346"/>
    <mergeCell ref="D359:F359"/>
    <mergeCell ref="D360:F360"/>
    <mergeCell ref="D356:F356"/>
    <mergeCell ref="D357:F357"/>
    <mergeCell ref="D358:F358"/>
    <mergeCell ref="A359:B359"/>
    <mergeCell ref="A350:B350"/>
    <mergeCell ref="D336:F336"/>
    <mergeCell ref="D362:F362"/>
    <mergeCell ref="D350:F350"/>
    <mergeCell ref="D351:F351"/>
    <mergeCell ref="D352:F352"/>
    <mergeCell ref="D353:F353"/>
    <mergeCell ref="D354:F354"/>
    <mergeCell ref="D355:F355"/>
    <mergeCell ref="G45:G48"/>
    <mergeCell ref="H45:H48"/>
    <mergeCell ref="G49:G52"/>
    <mergeCell ref="H49:H52"/>
    <mergeCell ref="G59:G61"/>
    <mergeCell ref="H59:H61"/>
    <mergeCell ref="G62:G64"/>
    <mergeCell ref="H62:H64"/>
    <mergeCell ref="G65:G67"/>
    <mergeCell ref="H65:H67"/>
    <mergeCell ref="G70:G72"/>
    <mergeCell ref="H70:H72"/>
    <mergeCell ref="G73:G75"/>
    <mergeCell ref="H73:H75"/>
    <mergeCell ref="G77:G79"/>
    <mergeCell ref="H77:H79"/>
    <mergeCell ref="G80:G84"/>
    <mergeCell ref="H80:H84"/>
    <mergeCell ref="G85:G87"/>
    <mergeCell ref="G88:G90"/>
    <mergeCell ref="G92:G94"/>
    <mergeCell ref="G95:G99"/>
    <mergeCell ref="H95:H99"/>
    <mergeCell ref="G114:G117"/>
    <mergeCell ref="H114:H117"/>
    <mergeCell ref="H100:H104"/>
    <mergeCell ref="G100:G104"/>
    <mergeCell ref="G106:G109"/>
    <mergeCell ref="G110:G113"/>
    <mergeCell ref="H106:H109"/>
    <mergeCell ref="H110:H113"/>
    <mergeCell ref="G119:G123"/>
    <mergeCell ref="H119:H123"/>
    <mergeCell ref="G124:G126"/>
    <mergeCell ref="H124:H126"/>
    <mergeCell ref="G127:G129"/>
    <mergeCell ref="G130:G132"/>
    <mergeCell ref="G133:G135"/>
    <mergeCell ref="G137:G139"/>
    <mergeCell ref="H137:H139"/>
    <mergeCell ref="G140:G143"/>
    <mergeCell ref="H140:H143"/>
    <mergeCell ref="G146:G148"/>
    <mergeCell ref="G149:G151"/>
    <mergeCell ref="H149:H151"/>
    <mergeCell ref="G152:G155"/>
    <mergeCell ref="G157:G159"/>
    <mergeCell ref="G160:G162"/>
    <mergeCell ref="H157:H159"/>
    <mergeCell ref="H160:H162"/>
    <mergeCell ref="G163:G166"/>
    <mergeCell ref="H163:H166"/>
    <mergeCell ref="G168:G170"/>
    <mergeCell ref="H168:H170"/>
    <mergeCell ref="H171:H173"/>
    <mergeCell ref="G171:G173"/>
    <mergeCell ref="G174:G176"/>
    <mergeCell ref="H174:H176"/>
    <mergeCell ref="G179:G181"/>
    <mergeCell ref="H179:H181"/>
    <mergeCell ref="G182:G186"/>
    <mergeCell ref="G190:G194"/>
    <mergeCell ref="G187:G189"/>
    <mergeCell ref="H187:H189"/>
    <mergeCell ref="H190:H194"/>
    <mergeCell ref="H182:H186"/>
    <mergeCell ref="G196:G198"/>
    <mergeCell ref="G199:G201"/>
    <mergeCell ref="H196:H198"/>
    <mergeCell ref="H199:H201"/>
    <mergeCell ref="G203:G205"/>
    <mergeCell ref="H203:H205"/>
    <mergeCell ref="G206:G208"/>
    <mergeCell ref="H206:H208"/>
    <mergeCell ref="H210:H213"/>
    <mergeCell ref="G215:G217"/>
    <mergeCell ref="H215:H217"/>
    <mergeCell ref="G218:G220"/>
    <mergeCell ref="H218:H220"/>
    <mergeCell ref="G221:G223"/>
    <mergeCell ref="H221:H223"/>
    <mergeCell ref="G224:G226"/>
    <mergeCell ref="H224:H226"/>
    <mergeCell ref="G228:G231"/>
    <mergeCell ref="G232:G235"/>
    <mergeCell ref="H228:H231"/>
    <mergeCell ref="H232:H235"/>
    <mergeCell ref="G238:G241"/>
    <mergeCell ref="H238:H241"/>
    <mergeCell ref="G242:G245"/>
    <mergeCell ref="H242:H245"/>
    <mergeCell ref="G246:G248"/>
    <mergeCell ref="H246:H248"/>
    <mergeCell ref="G250:G253"/>
    <mergeCell ref="H250:H253"/>
    <mergeCell ref="G254:G257"/>
    <mergeCell ref="H254:H257"/>
    <mergeCell ref="G258:G261"/>
    <mergeCell ref="H258:H261"/>
    <mergeCell ref="G262:G264"/>
    <mergeCell ref="H262:H264"/>
    <mergeCell ref="G266:G268"/>
    <mergeCell ref="H266:H268"/>
    <mergeCell ref="G269:G271"/>
    <mergeCell ref="H269:H271"/>
    <mergeCell ref="G272:G274"/>
    <mergeCell ref="H272:H274"/>
    <mergeCell ref="G275:G277"/>
    <mergeCell ref="H275:H277"/>
    <mergeCell ref="G285:G287"/>
    <mergeCell ref="H285:H287"/>
    <mergeCell ref="G304:G308"/>
    <mergeCell ref="H304:H308"/>
    <mergeCell ref="H296:H299"/>
    <mergeCell ref="G288:G290"/>
    <mergeCell ref="H288:H290"/>
    <mergeCell ref="G291:G294"/>
    <mergeCell ref="H291:H294"/>
    <mergeCell ref="G296:G299"/>
    <mergeCell ref="G300:G303"/>
    <mergeCell ref="H300:H303"/>
  </mergeCells>
  <printOptions horizontalCentered="1"/>
  <pageMargins left="0.25" right="0.25" top="0.75" bottom="0.75" header="0.3" footer="0.3"/>
  <pageSetup horizontalDpi="600" verticalDpi="600" orientation="landscape" paperSize="9" r:id="rId2"/>
  <headerFooter>
    <oddFooter>&amp;R&amp;P</oddFooter>
  </headerFooter>
  <drawing r:id="rId1"/>
</worksheet>
</file>

<file path=xl/worksheets/sheet3.xml><?xml version="1.0" encoding="utf-8"?>
<worksheet xmlns="http://schemas.openxmlformats.org/spreadsheetml/2006/main" xmlns:r="http://schemas.openxmlformats.org/officeDocument/2006/relationships">
  <dimension ref="A1:D16"/>
  <sheetViews>
    <sheetView tabSelected="1" zoomScalePageLayoutView="0" workbookViewId="0" topLeftCell="A1">
      <selection activeCell="F7" sqref="F7"/>
    </sheetView>
  </sheetViews>
  <sheetFormatPr defaultColWidth="8.88671875" defaultRowHeight="18.75"/>
  <cols>
    <col min="1" max="1" width="4.4453125" style="0" customWidth="1"/>
    <col min="2" max="2" width="11.3359375" style="0" customWidth="1"/>
    <col min="3" max="3" width="21.3359375" style="0" customWidth="1"/>
    <col min="4" max="4" width="31.5546875" style="0" customWidth="1"/>
  </cols>
  <sheetData>
    <row r="1" spans="1:4" ht="18">
      <c r="A1" s="159" t="s">
        <v>600</v>
      </c>
      <c r="B1" s="159"/>
      <c r="C1" s="159"/>
      <c r="D1" s="159"/>
    </row>
    <row r="2" spans="1:4" ht="43.5" customHeight="1">
      <c r="A2" s="160" t="s">
        <v>601</v>
      </c>
      <c r="B2" s="160"/>
      <c r="C2" s="160"/>
      <c r="D2" s="160"/>
    </row>
    <row r="3" spans="1:4" ht="34.5">
      <c r="A3" s="72" t="s">
        <v>602</v>
      </c>
      <c r="B3" s="72" t="s">
        <v>603</v>
      </c>
      <c r="C3" s="72" t="s">
        <v>604</v>
      </c>
      <c r="D3" s="72" t="s">
        <v>605</v>
      </c>
    </row>
    <row r="4" spans="1:4" ht="54">
      <c r="A4" s="73">
        <v>1</v>
      </c>
      <c r="B4" s="74" t="s">
        <v>606</v>
      </c>
      <c r="C4" s="74" t="s">
        <v>607</v>
      </c>
      <c r="D4" s="74" t="s">
        <v>608</v>
      </c>
    </row>
    <row r="5" spans="1:4" ht="36">
      <c r="A5" s="157">
        <v>2</v>
      </c>
      <c r="B5" s="158" t="s">
        <v>609</v>
      </c>
      <c r="C5" s="158" t="s">
        <v>610</v>
      </c>
      <c r="D5" s="74" t="s">
        <v>611</v>
      </c>
    </row>
    <row r="6" spans="1:4" ht="36">
      <c r="A6" s="157"/>
      <c r="B6" s="158"/>
      <c r="C6" s="158"/>
      <c r="D6" s="74" t="s">
        <v>612</v>
      </c>
    </row>
    <row r="7" spans="1:4" ht="72">
      <c r="A7" s="157"/>
      <c r="B7" s="158"/>
      <c r="C7" s="158"/>
      <c r="D7" s="74" t="s">
        <v>613</v>
      </c>
    </row>
    <row r="8" spans="1:4" ht="90">
      <c r="A8" s="157">
        <v>3</v>
      </c>
      <c r="B8" s="158" t="s">
        <v>614</v>
      </c>
      <c r="C8" s="158" t="s">
        <v>615</v>
      </c>
      <c r="D8" s="74" t="s">
        <v>616</v>
      </c>
    </row>
    <row r="9" spans="1:4" ht="90">
      <c r="A9" s="157"/>
      <c r="B9" s="158"/>
      <c r="C9" s="158"/>
      <c r="D9" s="74" t="s">
        <v>617</v>
      </c>
    </row>
    <row r="10" spans="1:4" ht="90">
      <c r="A10" s="73">
        <v>4</v>
      </c>
      <c r="B10" s="74" t="s">
        <v>618</v>
      </c>
      <c r="C10" s="74" t="s">
        <v>619</v>
      </c>
      <c r="D10" s="74" t="s">
        <v>620</v>
      </c>
    </row>
    <row r="11" spans="1:4" ht="90">
      <c r="A11" s="73">
        <v>6</v>
      </c>
      <c r="B11" s="74" t="s">
        <v>621</v>
      </c>
      <c r="C11" s="74" t="s">
        <v>622</v>
      </c>
      <c r="D11" s="74" t="s">
        <v>623</v>
      </c>
    </row>
    <row r="12" spans="1:4" ht="18">
      <c r="A12" s="157">
        <v>5</v>
      </c>
      <c r="B12" s="158" t="s">
        <v>624</v>
      </c>
      <c r="C12" s="158" t="s">
        <v>625</v>
      </c>
      <c r="D12" s="74" t="s">
        <v>626</v>
      </c>
    </row>
    <row r="13" spans="1:4" ht="54">
      <c r="A13" s="157"/>
      <c r="B13" s="158"/>
      <c r="C13" s="158"/>
      <c r="D13" s="74" t="s">
        <v>627</v>
      </c>
    </row>
    <row r="14" spans="1:4" ht="54">
      <c r="A14" s="157"/>
      <c r="B14" s="158"/>
      <c r="C14" s="158"/>
      <c r="D14" s="74" t="s">
        <v>628</v>
      </c>
    </row>
    <row r="15" spans="1:4" ht="72">
      <c r="A15" s="157"/>
      <c r="B15" s="158"/>
      <c r="C15" s="158"/>
      <c r="D15" s="74" t="s">
        <v>629</v>
      </c>
    </row>
    <row r="16" spans="1:4" ht="90">
      <c r="A16" s="73">
        <v>6</v>
      </c>
      <c r="B16" s="74" t="s">
        <v>630</v>
      </c>
      <c r="C16" s="74" t="s">
        <v>631</v>
      </c>
      <c r="D16" s="74" t="s">
        <v>632</v>
      </c>
    </row>
  </sheetData>
  <sheetProtection/>
  <mergeCells count="11">
    <mergeCell ref="C8:C9"/>
    <mergeCell ref="A12:A15"/>
    <mergeCell ref="B12:B15"/>
    <mergeCell ref="C12:C15"/>
    <mergeCell ref="A1:D1"/>
    <mergeCell ref="A2:D2"/>
    <mergeCell ref="A5:A7"/>
    <mergeCell ref="B5:B7"/>
    <mergeCell ref="C5:C7"/>
    <mergeCell ref="A8:A9"/>
    <mergeCell ref="B8:B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Nathan Nguyen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TRONG HIEU</dc:creator>
  <cp:keywords/>
  <dc:description/>
  <cp:lastModifiedBy>AutoBVT</cp:lastModifiedBy>
  <cp:lastPrinted>2019-11-15T05:43:42Z</cp:lastPrinted>
  <dcterms:created xsi:type="dcterms:W3CDTF">2017-04-16T03:05:32Z</dcterms:created>
  <dcterms:modified xsi:type="dcterms:W3CDTF">2019-11-18T08:08:53Z</dcterms:modified>
  <cp:category/>
  <cp:version/>
  <cp:contentType/>
  <cp:contentStatus/>
</cp:coreProperties>
</file>