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4160" windowHeight="8265" activeTab="1"/>
  </bookViews>
  <sheets>
    <sheet name="CAP SO" sheetId="1" r:id="rId1"/>
    <sheet name="CAP HUYEN" sheetId="2" r:id="rId2"/>
  </sheets>
  <definedNames>
    <definedName name="_xlnm._FilterDatabase" localSheetId="0" hidden="1">'CAP SO'!$A$7:$F$311</definedName>
  </definedNames>
  <calcPr fullCalcOnLoad="1"/>
</workbook>
</file>

<file path=xl/comments1.xml><?xml version="1.0" encoding="utf-8"?>
<comments xmlns="http://schemas.openxmlformats.org/spreadsheetml/2006/main">
  <authors>
    <author>NGUYEN TRONG HIEU</author>
  </authors>
  <commentList>
    <comment ref="A66" authorId="0">
      <text>
        <r>
          <rPr>
            <b/>
            <sz val="8"/>
            <rFont val="Tahoma"/>
            <family val="2"/>
          </rPr>
          <t>NGUYEN TRONG HIEU:</t>
        </r>
        <r>
          <rPr>
            <sz val="8"/>
            <rFont val="Tahoma"/>
            <family val="2"/>
          </rPr>
          <t xml:space="preserve">
</t>
        </r>
      </text>
    </comment>
  </commentList>
</comments>
</file>

<file path=xl/comments2.xml><?xml version="1.0" encoding="utf-8"?>
<comments xmlns="http://schemas.openxmlformats.org/spreadsheetml/2006/main">
  <authors>
    <author>NGUYEN TRONG HIEU</author>
  </authors>
  <commentList>
    <comment ref="A71" authorId="0">
      <text>
        <r>
          <rPr>
            <b/>
            <sz val="8"/>
            <rFont val="Tahoma"/>
            <family val="2"/>
          </rPr>
          <t>NGUYEN TRONG HIEU:</t>
        </r>
        <r>
          <rPr>
            <sz val="8"/>
            <rFont val="Tahoma"/>
            <family val="2"/>
          </rPr>
          <t xml:space="preserve">
</t>
        </r>
      </text>
    </comment>
  </commentList>
</comments>
</file>

<file path=xl/sharedStrings.xml><?xml version="1.0" encoding="utf-8"?>
<sst xmlns="http://schemas.openxmlformats.org/spreadsheetml/2006/main" count="960" uniqueCount="621">
  <si>
    <t xml:space="preserve">Trong năm, 100 % cán bộ, công chức không vi phạm kỷ luật: 1 </t>
  </si>
  <si>
    <t xml:space="preserve">                            của UBND tỉnh Thừa Thiên Huế)</t>
  </si>
  <si>
    <t xml:space="preserve">                                        </t>
  </si>
  <si>
    <t xml:space="preserve">        THANG ĐIỂM ĐÁNH GIÁ, XẾP LOẠI CẢI CÁCH HÀNH CHÍNH</t>
  </si>
  <si>
    <t>Điểm chuẩn</t>
  </si>
  <si>
    <t>Điểm tự chấm</t>
  </si>
  <si>
    <t>Điểm thẩm định</t>
  </si>
  <si>
    <t>Tài liệu kiểm chứng</t>
  </si>
  <si>
    <t>I</t>
  </si>
  <si>
    <t>CÔNG TÁC CHỈ ĐẠO, ĐIỀU HÀNH CẢI CÁCH HÀNH CHÍNH</t>
  </si>
  <si>
    <t>Ban hành Kế hoạch cải cách hành chính (CCHC) năm</t>
  </si>
  <si>
    <t>1.1</t>
  </si>
  <si>
    <t>1.2</t>
  </si>
  <si>
    <t>Xác định đầy đủ các nhiệm vụ và có dự kiến kinh phí: 1</t>
  </si>
  <si>
    <t>Không xác định đầy đủ các nhiệm vụ hoặc không có dự kiến kinh phí: 0,5</t>
  </si>
  <si>
    <t>Không xác định đầy đủ các nhiệm vụ và không có dự kiến kinh phí: 0</t>
  </si>
  <si>
    <t>1.3</t>
  </si>
  <si>
    <t>Hoàn thành dưới 50% kế hoạch: 0</t>
  </si>
  <si>
    <t>Thực hiện công tác báo cáo CCHC</t>
  </si>
  <si>
    <t>2.1</t>
  </si>
  <si>
    <t>2.2</t>
  </si>
  <si>
    <t>2.3</t>
  </si>
  <si>
    <t>Đủ số lượng và nội dung theo hướng dẫn: 0,5</t>
  </si>
  <si>
    <t>Đảm bảo đúng thời gian: 0,5</t>
  </si>
  <si>
    <t>3.1</t>
  </si>
  <si>
    <t>3.2</t>
  </si>
  <si>
    <t>3.3</t>
  </si>
  <si>
    <t>3.4</t>
  </si>
  <si>
    <t>3.5</t>
  </si>
  <si>
    <t>Công tác thông tin, tuyên truyền CCHC</t>
  </si>
  <si>
    <t>4.1</t>
  </si>
  <si>
    <t>4.2</t>
  </si>
  <si>
    <t>Mức độ hoàn thành Kế hoạch tuyên truyền CCHC</t>
  </si>
  <si>
    <t>4.3</t>
  </si>
  <si>
    <t>Số lượng tin bài phát hành trong năm</t>
  </si>
  <si>
    <t>Sáng kiến trong CCHC</t>
  </si>
  <si>
    <t>Không có sáng kiến: 0</t>
  </si>
  <si>
    <t>II</t>
  </si>
  <si>
    <t>XÂY DỰNG VÀ TỔ CHỨC THỰC HIỆN VĂN BẢN QUY PHẠM PHÁP LUẬT TẠI CƠ QUAN</t>
  </si>
  <si>
    <t>Tham mưu UBND tỉnh quy định cụ thể các cơ chế, chính sách theo phân cấp hoặc những vấn đề được giao chi tiết tại các VBQPPL của cơ quan cấp trên</t>
  </si>
  <si>
    <t>1.4</t>
  </si>
  <si>
    <t>Tổng hợp, đánh giá tình hình thực hiện cơ chế, chính sách thuộc lĩnh vực quản lý</t>
  </si>
  <si>
    <t>Có báo cáo tổng hợp, đánh giá hàng năm: 0,5</t>
  </si>
  <si>
    <t>Báo cáo đúng thời gian quy định: 0,5</t>
  </si>
  <si>
    <t>Rà soát, hệ thống hóa VBQPPL</t>
  </si>
  <si>
    <t>Thực hiện công tác báo cáo hàng năm về kết quả rà soát, hệ thống hóa VBQPPL</t>
  </si>
  <si>
    <t>Báo cáo đúng nội dung và thời gian theo quy định: 1</t>
  </si>
  <si>
    <t>Báo cáo không đúng nội dung hoặc không đúng thời gian theo quy định: 0,5</t>
  </si>
  <si>
    <t>Báo cáo không đúng nội dung và không đúng thời gian theo quy định: 0</t>
  </si>
  <si>
    <t>Xử lý kết quả rà soát, hệ thống hóa VBQPPL</t>
  </si>
  <si>
    <t>100% số vấn đề phát hiện được xử lý hoặc kiến nghị xử lý: 1</t>
  </si>
  <si>
    <t>Từ 75% - dưới 100% số vấn đề phát hiện được xử lý hoặc kiến nghị xử lý: 0,5</t>
  </si>
  <si>
    <t>Từ 50% - dưới 75% số vấn đề phát hiện được xử lý hoặc kiến nghị xử lý: 0,25</t>
  </si>
  <si>
    <t>Dưới 50% số vấn đề phát hiện được xử lý hoặc kiến nghị xử lý: 0</t>
  </si>
  <si>
    <t>Kiểm tra, xử lý VBQPPL</t>
  </si>
  <si>
    <t>Thực hiện công tác báo cáo hàng năm về kiểm tra, xử lý VBQPPL</t>
  </si>
  <si>
    <t>III</t>
  </si>
  <si>
    <t>CẢI CÁCH THỦ TỤC HÀNH CHÍNH</t>
  </si>
  <si>
    <t>Ban hành Kế hoạch kiểm soát thủ tục hành chính (TTHC)</t>
  </si>
  <si>
    <t>Kịp thời ban hành Kế hoạch kiểm soát TTHC</t>
  </si>
  <si>
    <t>Ban hành kịp thời (trước ngày 31/01 hàng năm): 1</t>
  </si>
  <si>
    <t xml:space="preserve">Ban hành từ ngày 31/01 đến ngày 15/02  hàng năm: 0,5 </t>
  </si>
  <si>
    <t>Ban hành sau ngày 15/02  hàng năm: 0</t>
  </si>
  <si>
    <t>Có đầy đủ nội dung trong Kế hoạch kiểm soát TTHC và có xác định rõ trách nhiệm của cơ quan, đơn vị thực hiện</t>
  </si>
  <si>
    <t xml:space="preserve">Kế hoạch có đầy đủ các nội dung nhiệm vụ kiểm soát TTHC: 0,5 </t>
  </si>
  <si>
    <t>Kế hoạch có xác định rõ trách nhiệm của cơ quan, đơn vị thực hiện: 0,5</t>
  </si>
  <si>
    <t xml:space="preserve">Có xây dựng đủ 03 báo cáo hoạt động kiểm soát TTHC định kỳ và đúng thời gian quy định </t>
  </si>
  <si>
    <t>Xử lý các vấn đề phát hiện qua rà soát TTHC</t>
  </si>
  <si>
    <t>100% số vấn đề phát hiện qua rà soát được xử lý hoặc kiến nghị xử lý: 1</t>
  </si>
  <si>
    <t>Từ 50% đến dưới 100% số vấn đề phát hiện qua rà soát được xử lý hoặc kiến nghị xử lý: 0,5</t>
  </si>
  <si>
    <t>Dưới 50% số vấn đề phát hiện qua rà soát được xử lý hoặc kiến nghị xử lý: 0</t>
  </si>
  <si>
    <t>6.1</t>
  </si>
  <si>
    <t>Tổ chức thực hiện việc tiếp nhận PAKN của cá nhân, tổ chức đối với TTHC thuộc thẩm quyền giải quyết của cơ quan</t>
  </si>
  <si>
    <t>Thực hiện đúng quy định: 1</t>
  </si>
  <si>
    <t>Không thực hiện đúng quy định: 0</t>
  </si>
  <si>
    <t>6.2</t>
  </si>
  <si>
    <t>Xử lý PAKN của cá nhân, tổ chức đối với TTHC thuộc thẩm quyền giải quyết của cơ quan</t>
  </si>
  <si>
    <t>100% số PAKN được xử lý hoặc kiến nghị xử lý: 1</t>
  </si>
  <si>
    <t>Từ 80% - dưới 100% số PAKN được xử lý hoặc kiến nghị xử lý: 0,5</t>
  </si>
  <si>
    <t>Dưới 80% số PAKN được xử lý hoặc kiến nghị xử lý: 0</t>
  </si>
  <si>
    <t>IV</t>
  </si>
  <si>
    <t>Chủ động, kịp thời (trong thời gian 01 tháng kể từ ngày có yêu cầu sửa đổi): 1</t>
  </si>
  <si>
    <t>Chưa kịp thời (trong thời gian hơn 01 tháng đến 02 tháng kể từ ngày có yêu cầu sửa đổi): 0,5</t>
  </si>
  <si>
    <t>Chưa kịp thời (trong thời gian hơn 02 tháng kể từ ngày có yêu cầu sửa đổi): 0</t>
  </si>
  <si>
    <t>Có thực hiện: 1</t>
  </si>
  <si>
    <t>Không thực hiện: 0</t>
  </si>
  <si>
    <t>Ban hành đầy đủ: 1</t>
  </si>
  <si>
    <t>Không đầy đủ: 0</t>
  </si>
  <si>
    <t>V</t>
  </si>
  <si>
    <t>XÂY DỰNG VÀ NÂNG CAO CHẤT LƯỢNG ĐỘI NGŨ CÁN BỘ, CÔNG CHỨC, VIÊN CHỨC</t>
  </si>
  <si>
    <t>Thực hiện cơ cấu công chức, viên chức theo vị trí việc làm được phê duyệt</t>
  </si>
  <si>
    <t>100% số phòng, đơn vị trực thuộc đã thực hiện: 1</t>
  </si>
  <si>
    <t>Từ 75% đến dưới 100% số phòng, đơn vị trực thuộc đã thực hiện: 0,5</t>
  </si>
  <si>
    <t>Từ 50% đến dưới 75% số phòng, đơn vị trực thuộc đã thực hiện: 0</t>
  </si>
  <si>
    <t>Đúng quy định: 1</t>
  </si>
  <si>
    <t>Chưa đúng quy định: 0</t>
  </si>
  <si>
    <t>Thực hiện việc đánh giá cán bộ, công chức, viên chức trên cơ sở kết quả thực hiện nhiệm vụ trong năm</t>
  </si>
  <si>
    <t>Mức độ hoàn thành kế hoạch tinh giản biên chế trong năm</t>
  </si>
  <si>
    <t>Hoàn thành 100% kế hoạch: 1</t>
  </si>
  <si>
    <t>Hoàn thành từ 50% - dưới 100% kế hoạch: 0,5</t>
  </si>
  <si>
    <t>Hoàn thành dưới 50%: 0</t>
  </si>
  <si>
    <t xml:space="preserve">Trong năm, có trường hợp cán bộ, công chức, viên chức vi phạm các quy định bị xử lý kỷ luật từ hình thức khiển trách trở lên: 0 </t>
  </si>
  <si>
    <t>VI</t>
  </si>
  <si>
    <t>CẢI CÁCH TÀI CHÍNH CÔNG</t>
  </si>
  <si>
    <t>Thực hiện chế độ tự chủ, tự chịu trách nhiệm về sử dụng biên chế và kinh phí quản lý hành chính tại cơ quan và đơn vị trực thuộc theo Nghị định 130/2005/NĐ-CP</t>
  </si>
  <si>
    <t>Có ban hành quyết định để thực hiện Quy chế công khai tài chính theo quy định tại Quyết định số 192/2004/QĐ-TTg ngày 16/11/2004 của Thủ tướng Chính phủ</t>
  </si>
  <si>
    <t>Thực hiện công khai bằng một trong các hình thức: Niêm yết tại trụ sở cơ quan; phát hành ấn phẩm; thông báo bằng văn bản đến các cơ quan, tổ chức, đơn vị, cá nhân có liên quan: 1</t>
  </si>
  <si>
    <t>Có thực hiện công khai bằng hình thức thông báo trong các cuộc họp, hội nghị của cơ quan, đơn vị: 0,5</t>
  </si>
  <si>
    <t>Có báo cáo thực hiện Nghị định số 16/2015/NĐ-CP và ban hành tiêu chí đánh giá mức độ hoàn thành nhiệm vụ để làm căn cứ chi trả thu nhập</t>
  </si>
  <si>
    <t xml:space="preserve">100% đơn vị sự nghiệp trực thuộc có ban hành tiêu chí: 1 </t>
  </si>
  <si>
    <t xml:space="preserve">Từ 75% đến dưới 100% đơn vị sự nghiệp trực thuộc có ban hành tiêu chí: 0,5 </t>
  </si>
  <si>
    <t>Từ 50% đến dưới 75% đơn vị sự nghiệp trực thuộc có ban hành tiêu chí: 0,25</t>
  </si>
  <si>
    <t>Dưới 50% đơn vị sự nghiệp trực thuộc có ban hành tiêu chí: 0</t>
  </si>
  <si>
    <t>Thực hiện chế độ báo cáo về tài chính</t>
  </si>
  <si>
    <t>Có thực hiện đầy đủ các báo cáo về tài chính (như: báo cáo thực hiện chế độ tự chủ, báo cáo thực hành tiết kiệm chống lãng phí...): 0,5</t>
  </si>
  <si>
    <t>Các báo cáo tài chính đảm bảo theo đúng thời gian quy định: 0,5</t>
  </si>
  <si>
    <t>VII</t>
  </si>
  <si>
    <t>HIỆN ĐẠI HÓA HÀNH CHÍNH</t>
  </si>
  <si>
    <t>Ứng dụng công nghệ thông tin (CNTT) của cơ quan</t>
  </si>
  <si>
    <t>Có ban hành kế hoạch: 1</t>
  </si>
  <si>
    <t>Chưa ban hành kế hoạch: 0</t>
  </si>
  <si>
    <t>Tỷ lệ hoàn thành Kế hoạch ứng dụng CNTT tại cơ quan</t>
  </si>
  <si>
    <t>Hoàn thành 100% kế hoạch:1</t>
  </si>
  <si>
    <t>Từ 80% số văn bản trở lên: 1</t>
  </si>
  <si>
    <t>Từ 50% - dưới 80% số văn bản: 0,5</t>
  </si>
  <si>
    <t>Dưới 50% số văn bản: 0</t>
  </si>
  <si>
    <t>Mức độ cung cấp dịch vụ công trực tuyến và dịch vụ bưu chính công ích</t>
  </si>
  <si>
    <t>Thực hiện quy định về tiếp nhận hồ sơ, trả kết quả giải quyết TTHC qua dịch vụ bưu chính công ích</t>
  </si>
  <si>
    <t>Chưa thực hiện: 0</t>
  </si>
  <si>
    <t>Xây dựng, áp dụng hệ thống quản lý chất lượng theo TCVN ISO 9001: 2008</t>
  </si>
  <si>
    <t>Số lượng TTHC được xây dựng và áp dụng hệ thống quản lý chất lượng theo TCVN ISO 9001:2008</t>
  </si>
  <si>
    <t>Từ 90% số lượng TTHC trở lên: 1</t>
  </si>
  <si>
    <t>Từ 50% - dưới 90% số lượng TTHC: 0,5</t>
  </si>
  <si>
    <t>Dưới 50% số lượng TTHC: 0</t>
  </si>
  <si>
    <t>Có thông báo bằng văn bản gửi đến Sở Khoa học và Công nghệ: 0,5</t>
  </si>
  <si>
    <t>Báo cáo tình hình triển khai xây dựng, áp dụng, duy trì và cải tiến hệ thống quản lý chất lượng theo TCVN ISO 9001: 2008 theo mẫu hướng dẫn</t>
  </si>
  <si>
    <t>Có báo cáo trước ngày 01/12 hàng năm theo mẫu hướng dẫn: 1</t>
  </si>
  <si>
    <t>Có báo cáo từ  ngày 01/12 đến 15/12 hàng năm: 0,5</t>
  </si>
  <si>
    <t>Có báo cáo sau  ngày 15/12 hàng năm: 0</t>
  </si>
  <si>
    <t>VIII</t>
  </si>
  <si>
    <t>THỰC HIỆN CƠ CHẾ MỘT CỬA, CƠ CHẾ MỘT CỬA LIÊN THÔNG</t>
  </si>
  <si>
    <t>Kịp thời (trong thời gian 01 tháng kể từ ngày có quyết định của UBND tỉnh): 1</t>
  </si>
  <si>
    <t>100% số TTHC: 1</t>
  </si>
  <si>
    <t>5.1</t>
  </si>
  <si>
    <t>5.2</t>
  </si>
  <si>
    <t>5.3</t>
  </si>
  <si>
    <t>Số lượng TTHC được tiếp nhận, giải quyết và trả kết quả theo cơ chế một cửa, một cửa liên thông trong năm được trả kết quả trước hạn, đúng hạn</t>
  </si>
  <si>
    <t>100% TTHC được giải quyết và trả kết quả trước hạn, đúng hạn: 2</t>
  </si>
  <si>
    <t>Từ 90% - dưới 100% TTHC được giải quyết và trả kết quả trước hạn, đúng hạn: 1</t>
  </si>
  <si>
    <t>Từ 80%- dưới 90% TTHC được giải quyết và trả kết quả trước hạn, đúng hạn: 0,5</t>
  </si>
  <si>
    <t>Dưới 80% TTHC được giải quyết và trả kết quả trước hạn, đúng hạn: 0</t>
  </si>
  <si>
    <t>Thực hiện việc báo cáo định kỳ trong việc tiếp nhận, giải quyết và trả kết quả theo cơ chế một cửa, một cửa liên thông</t>
  </si>
  <si>
    <t>IX</t>
  </si>
  <si>
    <t>Theo đúng thời gian yêu cầu: 1</t>
  </si>
  <si>
    <t>Quá thời gian yêu cầu: 0</t>
  </si>
  <si>
    <t>Đảm bảo sự chính xác trong việc tự chấm điểm của cơ quan</t>
  </si>
  <si>
    <t>Chênh lệch không quá 5 điểm giữa điểm tự chấm của cơ quan với điểm thẩm định của Hội đồng thẩm định: 1</t>
  </si>
  <si>
    <t xml:space="preserve">Trong năm, được Bộ Nội vụ hoặc UBND tỉnh tặng bằng khen đã có thành tích xuất sắc trong triển khai,  thực hiện công tác CCHC tại cơ quan </t>
  </si>
  <si>
    <t>Có đầy đủ nội dung trong Kế hoạch kiểm soát TTHC và có xác định rõ trách nhiệm của các phòng chuyên môn và UBND cấp xã thực hiện</t>
  </si>
  <si>
    <t>Kế hoạch có xác định rõ trách nhiệm của các phòng chuyên môn và UBND cấp xã thực hiện: 0,5</t>
  </si>
  <si>
    <t>Tỷ lệ đạt chuẩn của cán bộ cấp xã</t>
  </si>
  <si>
    <t>Tỷ lệ đạt chuẩn của công chức cấp xã</t>
  </si>
  <si>
    <t>Thực hiện công khai bằng một trong các hình thức: Niêm yết tại trụ sở cơ quan; phát hành ấn phẩm; thông báo bằng văn bản đến các cơ quan,  đơn vị, cá nhân có liên quan: 1</t>
  </si>
  <si>
    <t>Ứng dụng công nghệ thông tin (CNTT) của cơ quan, địa phương</t>
  </si>
  <si>
    <t xml:space="preserve">Tỷ lệ hoàn thành Kế hoạch ứng dụng CNTT </t>
  </si>
  <si>
    <t>Đã kết nối liên thông từ 90% số xã, phường, thị trấn trở lên: 1</t>
  </si>
  <si>
    <t>Đã kết nối liên thông từ 70% - dưới 90% số xã, phường, thị trấn: 0,5</t>
  </si>
  <si>
    <t>1.5</t>
  </si>
  <si>
    <t>Mức độ thu hút đầu tư của địa phương</t>
  </si>
  <si>
    <t>Thấp hơn so với năm trước liền kề: 0</t>
  </si>
  <si>
    <t>X</t>
  </si>
  <si>
    <t>Hoàn thành từ 75% - dưới 100% kế hoạch: 0,5</t>
  </si>
  <si>
    <t>Hoàn thành từ 50% - dưới 75% kế hoạch: 0,25</t>
  </si>
  <si>
    <t>Tổ chức thực hiện việc tiếp nhận PAKN của cá nhân, tổ chức đối với TTHC thuộc thẩm quyền giải quyết của UBND cấp huyện</t>
  </si>
  <si>
    <t>Xử lý PAKN của cá nhân, tổ chức đối với TTHC thuộc thẩm quyền giải quyết của UBND cấp huyện</t>
  </si>
  <si>
    <t>Có đủ 03 báo cáo/năm (thiếu mỗi báo cáo, bị trừ 0,15 điểm): 0,5</t>
  </si>
  <si>
    <t>Công bố kết quả lấy ý kiến, đánh giá mức độ hài lòng của tổ chức, cá nhân tại Trung tâm Hành chính công cấp huyện và Trang thông tin điện tử của cơ quan, địa phương</t>
  </si>
  <si>
    <t xml:space="preserve">Có công bố kết quả đủ 04 lần trong năm (theo định kỳ 01 lần/quý); không công bố 01 lần, bị trừ 0,25 điểm </t>
  </si>
  <si>
    <t>Cao hơn so với năm trước liền kề: 1</t>
  </si>
  <si>
    <t>Bằng so với năm trước liền kề: 0,5</t>
  </si>
  <si>
    <t xml:space="preserve">  THANG ĐIỂM ĐÁNH GIÁ, XẾP LOẠI CẢI CÁCH HÀNH CHÍNH</t>
  </si>
  <si>
    <t xml:space="preserve">       (ÁP DỤNG ĐỐI VỚI CÁC HUYỆN, THỊ XÃ, THÀNH PHỐ)</t>
  </si>
  <si>
    <t xml:space="preserve">    (Ban hành kèm theo Quyết định số:         /QĐ-UBND ngày   /    /2017</t>
  </si>
  <si>
    <t xml:space="preserve">                              của UBND tỉnh Thừa Thiên Huế)</t>
  </si>
  <si>
    <t xml:space="preserve">      </t>
  </si>
  <si>
    <t xml:space="preserve">              (ÁP DỤNG ĐỐI VỚI CÁC SỞ, BAN, NGÀNH CẤP TỈNH)</t>
  </si>
  <si>
    <t xml:space="preserve">       (Ban hành kèm theo Quyết định số:         /QĐ-UBND  ngày     /    / 2017 </t>
  </si>
  <si>
    <t xml:space="preserve">                                                  Phụ lục số 01 </t>
  </si>
  <si>
    <t>CẢI CÁCH TỔ CHỨC BỘ MÁY HÀNH CHÍNH NHÀ NƯỚC</t>
  </si>
  <si>
    <t>Kịp thời gửi báo cáo và tài liệu kiểm chứng để đánh giá, xếp hạng công tác CCHC trong năm của cơ quan</t>
  </si>
  <si>
    <t>ĐÁNH GIÁ TÁC ĐỘNG CỦA CÔNG TÁC CẢI CÁCH HÀNH CHÍNH TẠI ĐỊA PHƯƠNG</t>
  </si>
  <si>
    <t>1.1.1</t>
  </si>
  <si>
    <t>1.1.2</t>
  </si>
  <si>
    <t>1.1.3</t>
  </si>
  <si>
    <t>1.2.1</t>
  </si>
  <si>
    <t>1.2.2</t>
  </si>
  <si>
    <t>1.2.3</t>
  </si>
  <si>
    <t>1.2.4</t>
  </si>
  <si>
    <t>1.2.5</t>
  </si>
  <si>
    <t>1.3.1</t>
  </si>
  <si>
    <t>1.3.2</t>
  </si>
  <si>
    <t>1.3.3</t>
  </si>
  <si>
    <t>1.3.4</t>
  </si>
  <si>
    <t>1.4.1</t>
  </si>
  <si>
    <t>1.4.2</t>
  </si>
  <si>
    <t>1.4.4</t>
  </si>
  <si>
    <t>1.4.5</t>
  </si>
  <si>
    <t>2.1.1</t>
  </si>
  <si>
    <t>2.1.2</t>
  </si>
  <si>
    <t>2.1.3</t>
  </si>
  <si>
    <t>2.2.1</t>
  </si>
  <si>
    <t>2.2.2</t>
  </si>
  <si>
    <t>2.3.1</t>
  </si>
  <si>
    <t>2.3.2</t>
  </si>
  <si>
    <t>3.1.1</t>
  </si>
  <si>
    <t>3.1.2</t>
  </si>
  <si>
    <t>3.1.3</t>
  </si>
  <si>
    <t>3.2.1</t>
  </si>
  <si>
    <t>3.2.2</t>
  </si>
  <si>
    <t>3.2.3</t>
  </si>
  <si>
    <t>5.4</t>
  </si>
  <si>
    <t>5.5</t>
  </si>
  <si>
    <t>5.6</t>
  </si>
  <si>
    <t>5.7</t>
  </si>
  <si>
    <t>5.8</t>
  </si>
  <si>
    <t>5.9</t>
  </si>
  <si>
    <t>6.1.1</t>
  </si>
  <si>
    <t>6.1.2</t>
  </si>
  <si>
    <t>6.1.3</t>
  </si>
  <si>
    <t>6.2.1</t>
  </si>
  <si>
    <t>6.2.2</t>
  </si>
  <si>
    <t>7.1</t>
  </si>
  <si>
    <t>7.1.1</t>
  </si>
  <si>
    <t>7.1.2</t>
  </si>
  <si>
    <t>7.1.3</t>
  </si>
  <si>
    <t>7.1.4</t>
  </si>
  <si>
    <t>7.2</t>
  </si>
  <si>
    <t>7.2.1</t>
  </si>
  <si>
    <t>7.2.2</t>
  </si>
  <si>
    <t>7.2.3</t>
  </si>
  <si>
    <t>7.3</t>
  </si>
  <si>
    <t>7.3.1</t>
  </si>
  <si>
    <t>7.3.2</t>
  </si>
  <si>
    <t>7.3.3</t>
  </si>
  <si>
    <t>7.3.4</t>
  </si>
  <si>
    <t>8.1</t>
  </si>
  <si>
    <t>8.2</t>
  </si>
  <si>
    <t>8.3</t>
  </si>
  <si>
    <t>8.4</t>
  </si>
  <si>
    <t>8.5</t>
  </si>
  <si>
    <t>8.6</t>
  </si>
  <si>
    <t>8.7</t>
  </si>
  <si>
    <t>8.8</t>
  </si>
  <si>
    <t>8.9</t>
  </si>
  <si>
    <t>9.1</t>
  </si>
  <si>
    <t>9.2</t>
  </si>
  <si>
    <t>9.3</t>
  </si>
  <si>
    <t>5.10</t>
  </si>
  <si>
    <t>5.11</t>
  </si>
  <si>
    <t>8.10</t>
  </si>
  <si>
    <t>8.11</t>
  </si>
  <si>
    <t>10.1</t>
  </si>
  <si>
    <t>10.2</t>
  </si>
  <si>
    <t>10.3</t>
  </si>
  <si>
    <t>10.4</t>
  </si>
  <si>
    <t>Đã kết nối liên thông dưới 70% số xã, phường,thị trấn:0</t>
  </si>
  <si>
    <r>
      <t xml:space="preserve">                                              </t>
    </r>
    <r>
      <rPr>
        <b/>
        <sz val="14"/>
        <rFont val="Times New Roman"/>
        <family val="1"/>
      </rPr>
      <t>Phụ lục số 02</t>
    </r>
  </si>
  <si>
    <t>100% số đơn vị được thanh tra, kiểm tra có thông báo kết luận: 1</t>
  </si>
  <si>
    <r>
      <t>Kịp thời ban hành Kế hoạch rà soát, đánh giá</t>
    </r>
    <r>
      <rPr>
        <b/>
        <i/>
        <sz val="13"/>
        <rFont val="Times New Roman"/>
        <family val="1"/>
      </rPr>
      <t xml:space="preserve"> </t>
    </r>
    <r>
      <rPr>
        <sz val="13"/>
        <rFont val="Times New Roman"/>
        <family val="1"/>
      </rPr>
      <t>TTHC</t>
    </r>
  </si>
  <si>
    <t xml:space="preserve">Thực hiện thanh tra, kiểm tra định kỳ đối với các nhiệm vụ thuộc phạm vi quản lý nhà nước do Trung ương và UBND tỉnh đã phân cấp cho UBND cấp huyện </t>
  </si>
  <si>
    <t>Ban hành thông báo kết luận thanh tra, kiểm tra đối với các nhiệm vụ thuộc phạm vi quản lý nhà nước do Trung ương và UBND tỉnh đã phân cấp cho cấp huyện</t>
  </si>
  <si>
    <t>Thực hiện việc công bố hệ thống quản lý chất lượng phù hợp TCVN ISO 9001:2008</t>
  </si>
  <si>
    <t>Có niêm yết tại trụ sở cơ quan và đăng tải trên trang thông tin điện tử của cơ quan Quyết định công bố Hệ thống quản lý chất lượng phù hợp tiêu chuẩn TCVN ISO 9001:2008: 0,5</t>
  </si>
  <si>
    <r>
      <t>Xây dựng Kế hoạch để duy trì, cải tiến Hệ thống quản lý chất lượng</t>
    </r>
    <r>
      <rPr>
        <b/>
        <sz val="12"/>
        <rFont val="Arial"/>
        <family val="2"/>
      </rPr>
      <t xml:space="preserve"> </t>
    </r>
    <r>
      <rPr>
        <sz val="13"/>
        <rFont val="Times New Roman"/>
        <family val="1"/>
      </rPr>
      <t>theo TCVN ISO 9001:2008 cho năm tiếp theo</t>
    </r>
  </si>
  <si>
    <t>Có xây dựng kế hoạch trước ngày 31/12 hàng năm: 1</t>
  </si>
  <si>
    <t>Có xây dựng kế hoạch từ  ngày 31/12 đến ngày 15/01 hàng năm: 0,5</t>
  </si>
  <si>
    <t>Có xây dựng kế hoạch sau  ngày 15/01 hàng năm: 0</t>
  </si>
  <si>
    <t xml:space="preserve">Ban hành từ ngày 31/01 đến ngày 15/02 hàng năm:0,5 </t>
  </si>
  <si>
    <t>TỔNG ĐIỂM:I+II + III + IV + V + VI + VII + VIII + IX + X</t>
  </si>
  <si>
    <t>8.12</t>
  </si>
  <si>
    <t>Chênh lệch từ 9 điểm trở lên giữa điểm tự chấm của cơ quan với điểm thẩm định của Hội đồng thẩm định: 0</t>
  </si>
  <si>
    <t>Chênh lệch từ 6 điểm đến 8 điểm giữa điểm tự chấm của cơ quan với điểm thẩm định của Hội đồng thẩm định: 0,5</t>
  </si>
  <si>
    <t>Trong năm có từ 5 lần trở lên: 1</t>
  </si>
  <si>
    <t>Trong năm có từ 3 đến 4 lần: 0,5</t>
  </si>
  <si>
    <t xml:space="preserve">Thực hiện bố trí công chức, viên chức được tuyển dụng theo đúng quy định của vị trí việc làm và ngạch công chức, viên chức </t>
  </si>
  <si>
    <t>Thực hiện theo đúng quy định: 1</t>
  </si>
  <si>
    <t>Thực hiện chưa đúng theo quy định: 0,5</t>
  </si>
  <si>
    <t>Không ban hành, sửa đổi, bổ sung trong năm đánh giá: 0</t>
  </si>
  <si>
    <t>Có báo cáo: 1</t>
  </si>
  <si>
    <t>Không có báo cáo: 0</t>
  </si>
  <si>
    <t>Thực hiện việc thu ngân sách trong năm của địa phương theo Kế hoạch của UBND tỉnh</t>
  </si>
  <si>
    <t>Hoàn thành dưới 75%  kế hoạch: 0</t>
  </si>
  <si>
    <t>Được tặng bằng khen: 1</t>
  </si>
  <si>
    <t>Chưa được tặng bằng khen: 0</t>
  </si>
  <si>
    <t>Thực hiện việc gắn liền giữa kết quả thực hiện công tác CCHC với thi đua, khen thưởng và kỷ luật cán bộ, công chức</t>
  </si>
  <si>
    <t>8.13</t>
  </si>
  <si>
    <t xml:space="preserve">Mức độ hài lòng của người dân, tổ chức </t>
  </si>
  <si>
    <r>
      <t xml:space="preserve">Ban hành Kế hoạch rà soát, đánh giá TTHC </t>
    </r>
    <r>
      <rPr>
        <i/>
        <sz val="13"/>
        <rFont val="Times New Roman"/>
        <family val="1"/>
      </rPr>
      <t>(hoặc danh mục TTHC cần rà soát ban hành kèm Kế hoạch kiểm soát TTHC)</t>
    </r>
    <r>
      <rPr>
        <b/>
        <sz val="13"/>
        <rFont val="Times New Roman"/>
        <family val="1"/>
      </rPr>
      <t xml:space="preserve"> </t>
    </r>
  </si>
  <si>
    <t>Công khai kết quả xử lý PAKN của người dân, tổ chức đối với TTHC thuộc thẩm quyền giải quyết của cơ quan</t>
  </si>
  <si>
    <t>Kịp thời có văn bản trả lời người dân, tổ chức theo quy định: 0,5</t>
  </si>
  <si>
    <t>Công khai kết quả xử lý PAKN trên trang Thông tin điện tử của cơ quan: 0,25</t>
  </si>
  <si>
    <t>Có gửi kết quả xử lý PAKN cho Sở Tư pháp biết để tổng hợp chung theo quy định: 0,25</t>
  </si>
  <si>
    <t>Không ban hành kế hoạch: 0</t>
  </si>
  <si>
    <t>9.4</t>
  </si>
  <si>
    <t xml:space="preserve">Tỷ lệ cán bộ, công chức, viên chức được đào tạo, bồi dưỡng chuyên môn, nghiệp vụ theo quy định </t>
  </si>
  <si>
    <t>10.5</t>
  </si>
  <si>
    <t>Tham mưu ban hành đầy đủ số lượng và chất lượng (trong vòng 30 ngày kể từ ngày văn bản cấp trên có hiệu lực): 1</t>
  </si>
  <si>
    <t>Thực hiện thanh tra, kiểm tra định kỳ đối với các nhiệm vụ thuộc phạm vi quản lý nhà nước do Trung ương và UBND tỉnh đã phân cấp cho cơ quan</t>
  </si>
  <si>
    <t>Ban hành thông báo kết luận thanh tra, kiểm tra đối với các nhiệm vụ thuộc phạm vi quản lý nhà nước do Trung ương và UBND tỉnh đã phân cấp cho cơ quan</t>
  </si>
  <si>
    <t>Cán bộ, công chức, viên chức thực hiện tốt kỷ luật, kỷ cương hành chính, nâng cao tinh thần trách nhiệm và đạo đức nghề nghiệp</t>
  </si>
  <si>
    <t>Không ban hành, sửa đổi, bổ sung tại năm đánh giá: 0</t>
  </si>
  <si>
    <t xml:space="preserve">100% đơn vị sự nghiệp có ban hành tiêu chí: 1  </t>
  </si>
  <si>
    <t>Chênh lệch từ 6 - 8 điểm giữa điểm tự chấm của cơ quan với điểm thẩm định của Hội đồng thẩm định: 0,5</t>
  </si>
  <si>
    <t>Số TT</t>
  </si>
  <si>
    <t>THANG ĐIỂM ĐÁNH GIÁ, XẾP LOẠI CẢI CÁCH HÀNH CHỈNH</t>
  </si>
  <si>
    <t>XÂY DỰNG VÀ TỔ CHỨC THỰC HIỆN VĂN BẢN QUY PHẠM PHÁP LUẬT TẠI UBND CẤP HUYỆN</t>
  </si>
  <si>
    <t>Xây dựng và thực hiện các văn bản quy phạm pháp luật (VBQPPL) thuộc phạm vi quản lý của cấp huyện</t>
  </si>
  <si>
    <t>Xây dựng và thực hiện các văn bản quy phạm pháp luật (VBQPPL) thuộc phạm vi quản lý của cơ quan</t>
  </si>
  <si>
    <r>
      <t>Xây dựng báo cáo kết quả rà soát, đánh giá</t>
    </r>
    <r>
      <rPr>
        <b/>
        <i/>
        <sz val="13"/>
        <rFont val="Times New Roman"/>
        <family val="1"/>
      </rPr>
      <t xml:space="preserve"> </t>
    </r>
    <r>
      <rPr>
        <sz val="13"/>
        <rFont val="Times New Roman"/>
        <family val="1"/>
      </rPr>
      <t>TTHC</t>
    </r>
  </si>
  <si>
    <t>Có xây dựng: 1</t>
  </si>
  <si>
    <t>Không xây dựng: 0</t>
  </si>
  <si>
    <t>Công khai kết quả xử lý PAKN của người dân, tổ chức đối với TTHC thuộc thẩm quyền giải quyết của cấp huyện</t>
  </si>
  <si>
    <t>Đã kết nối liên thông từ 70% - dưới 90% số các cơ quan chuyên môn cấp tỉnh : 0,5</t>
  </si>
  <si>
    <t>Đã kết nối liên thông dưới 70% số các cơ quan chuyên môn cấp tỉnh:0</t>
  </si>
  <si>
    <r>
      <t xml:space="preserve">Thực hiện kết nối liên thông các phần mềm quản lý văn bản </t>
    </r>
    <r>
      <rPr>
        <i/>
        <sz val="13"/>
        <rFont val="Times New Roman"/>
        <family val="1"/>
      </rPr>
      <t>(từ cơ quan đến các cơ quan chuyên môn thuộc tỉnh)</t>
    </r>
  </si>
  <si>
    <r>
      <t xml:space="preserve">Thực hiện kết nối liên thông các phần mềm quản lý văn bản </t>
    </r>
    <r>
      <rPr>
        <i/>
        <sz val="13"/>
        <rFont val="Times New Roman"/>
        <family val="1"/>
      </rPr>
      <t>(từ cơ quan đến các cơ quan chuyên môn cấp huyện)</t>
    </r>
  </si>
  <si>
    <t>7.2.4</t>
  </si>
  <si>
    <t>7.2.5</t>
  </si>
  <si>
    <t>Dưới 80% : 0</t>
  </si>
  <si>
    <t>Tỷ lệ % UBND cấp xã có Bộ phận Tiếp nhận và trả kết quả hiện đại</t>
  </si>
  <si>
    <t>Kịp thời gửi báo cáo và tài liệu kiểm chứng để đánh giá,xếp hạng công tác CCHC trong năm của cấp huyện</t>
  </si>
  <si>
    <t>Đảm bảo tính chính xác trong việc tự chấm điểm của cấp huyện</t>
  </si>
  <si>
    <t>Chênh lệch không quá 5 điểm, giữa điểm tự chấm của cấp huyện với điểm thẩm định của Hội đồng thẩm định:1</t>
  </si>
  <si>
    <t>Chênh lệch từ 9 điểm trở lên, giữa điểm tự chấm của cơ quan với điểm thẩm định của Hội đồng thẩm định: 0</t>
  </si>
  <si>
    <t>THỰC HIỆN VIỆC BÁO CÁO, TỰ CHẤM ĐIỂM XẾP LOẠI CÔNG TÁC CCHC,  SÁNG KIẾN VÀ CÔNG TÁC THI ĐUA, KHEN THƯỞNG TẠI ĐỊA PHƯƠNG</t>
  </si>
  <si>
    <t xml:space="preserve">Thực hiện đánh giá, xếp loại công tác CCHC đối với UBND các xã, phường, thị trấn </t>
  </si>
  <si>
    <t xml:space="preserve">Xử lý vấn đề phát hiện qua kiểm tra VBQPPL </t>
  </si>
  <si>
    <t xml:space="preserve">Công tác tiếp nhận, xử lý phản ánh, kiến nghị (PAKN) của cá nhân, tổ chức đối với TTHC thuộc thẩm quyền giải quyết của UBND cấp huyện </t>
  </si>
  <si>
    <r>
      <t xml:space="preserve">Kịp thời tham mưu UBND cấp huyện sửa đổi, bổ sung, thay thế Quyết định quy định về chức năng, nhiệm vụ, quyền hạn của các phòng chuyên môn thuộc UBND cấp huyện </t>
    </r>
  </si>
  <si>
    <t xml:space="preserve">Thực hiện việc tuyển dụng công chức, viên chức tại các cơ quan chuyên môn cấp huyện, UBND cấp xã và đơn vị sự nghiệp trực thuộc theo đúng quy định </t>
  </si>
  <si>
    <t xml:space="preserve">Thực hiện việc điều động, thuyên chuyển, tiếp nhận công chức, viên chức tại các cơ quan chuyên môn cấp huyện, UBND cấp xã và đơn vị trực thuộc theo đúng quy định </t>
  </si>
  <si>
    <t xml:space="preserve">Thực hiện việc bổ nhiệm cấp trưởng, cấp phó các cơ quan chuyên môn cấp huyện và đơn vị trực thuộc theo đúng quy định </t>
  </si>
  <si>
    <t xml:space="preserve">Ban hành, sửa đổi, bổ sung quy chế chi tiêu nội bộ, quy chế quản lý và sử dụng tài sản công liên quan đến việc thực hiện chế độ tự chủ cho phù hợp với thực tế hoạt động của cơ quan, địa phương </t>
  </si>
  <si>
    <r>
      <t xml:space="preserve">Thời gian ban hành Kế hoạch </t>
    </r>
    <r>
      <rPr>
        <i/>
        <sz val="13"/>
        <rFont val="Times New Roman"/>
        <family val="1"/>
      </rPr>
      <t>(trước ngày 30/12 của năm trước liền kề năm ban hành Kế hoạch)</t>
    </r>
  </si>
  <si>
    <t>Ban hành trước ngày 30/12: 1</t>
  </si>
  <si>
    <t>Ban hành từ ngày 30/12 đến ngày 15/01: 0,5</t>
  </si>
  <si>
    <t>Ban hành sau ngày 15/01: 0</t>
  </si>
  <si>
    <r>
      <t xml:space="preserve">Xác định đầy đủ các nhiệm vụ CCHC của UBND cấp huyện và có dự kiến kinh phí theo Kế hoạch CCHC của tỉnh </t>
    </r>
    <r>
      <rPr>
        <i/>
        <sz val="13"/>
        <rFont val="Times New Roman"/>
        <family val="1"/>
      </rPr>
      <t>(theo hướng dẫn trong việc lập Kế hoạch CCHC và báo cáo việc thực hiện)</t>
    </r>
  </si>
  <si>
    <r>
      <t xml:space="preserve">Mức độ hoàn thành Kế hoạch CCHC </t>
    </r>
    <r>
      <rPr>
        <i/>
        <sz val="13"/>
        <rFont val="Times New Roman"/>
        <family val="1"/>
      </rPr>
      <t>(theo nội dung tại Kế hoạch do UBND cấp huyện đã ban hành)</t>
    </r>
  </si>
  <si>
    <t xml:space="preserve">Ban hành từ ngày31/01 - ngày 15/2 hàng năm: 0,5 </t>
  </si>
  <si>
    <t>Ban hành sau ngày 15/02 hàng năm: 0</t>
  </si>
  <si>
    <t>Có ban hành, sửa đổi, bổ sung ngay trong năm đánh giá : 1</t>
  </si>
  <si>
    <t>Báo cáo kết quả thực hiện cơ chế tự chủ, tự chịu trách nhiệm về biên chế và kinh phí hành chính theo Nghị định 130/2005/NĐ-CP</t>
  </si>
  <si>
    <r>
      <t>Thực hiện quyền tự chủ, tự chịu trách nhiệm đối với đơn vị sự nghiệp trực thuộc</t>
    </r>
    <r>
      <rPr>
        <i/>
        <sz val="13"/>
        <rFont val="Times New Roman"/>
        <family val="1"/>
      </rPr>
      <t xml:space="preserve"> </t>
    </r>
  </si>
  <si>
    <r>
      <t xml:space="preserve">Ban hành Kế hoạch ứng dụng  CNTT của cơ quan, địa phương </t>
    </r>
    <r>
      <rPr>
        <i/>
        <sz val="13"/>
        <rFont val="Times New Roman"/>
        <family val="1"/>
      </rPr>
      <t>(riêng hoặc lồng ghép tại kế hoạch CCHC năm)</t>
    </r>
  </si>
  <si>
    <t>Tỷ lệ văn bản trao đổi giữa cơ quan cấp huyện với các cơ quan, địa phương khác trên phần mềm Quản lý văn bản và điều hành</t>
  </si>
  <si>
    <t xml:space="preserve">Kịp thời tham mưu UBND tỉnh ban hành quyết định công bố các TTHC mới ban hành, sửa đổi, bổ sung hoặc bãi bỏ theo quy định </t>
  </si>
  <si>
    <t xml:space="preserve">Công tác tiếp nhận, xử lý phản ánh, kiến nghị (PAKN) của cá nhân, tổ chức đối với TTHC thuộc thẩm quyền giải quyết của cơ quan </t>
  </si>
  <si>
    <r>
      <t xml:space="preserve">Kịp thời tham mưu UBND tỉnh sửa đổi, bổ sung, thay thế Quyết định quy định về chức năng, nhiệm vụ, quyền hạn và cơ cấu tổ chức của cơ quan </t>
    </r>
  </si>
  <si>
    <r>
      <t xml:space="preserve">Ban hành quyết định quy định về chức năng, nhiệm vụ, quyền hạn của các phòng, đơn vị trực thuộc </t>
    </r>
  </si>
  <si>
    <t xml:space="preserve">Thực hiện việc tuyển dụng công chức, viên chức tại cơ quan và đơn vị trực thuộc theo đúng quy định </t>
  </si>
  <si>
    <t>Thực hiện việc điều động, thuyên chuyển, tiếp nhận công chức, viên chức tại cơ quan và đơn vị trực thuộc theo đúng quy định</t>
  </si>
  <si>
    <t xml:space="preserve">Thực hiện việc bổ nhiệm trưởng phòng, phó trưởng phòng và tương đương tại cơ quan và đơn vị trực thuộc theo đúng quy định  </t>
  </si>
  <si>
    <r>
      <t xml:space="preserve">Ban hành, sửa đổi, bổ sung quy chế chi tiêu nội bộ, quy chế quản lý và sử dụng tài sản công liên quan đến việc thực hiện chế độ tự chủ cho phù hợp với thực tế hoạt động của cơ quan, đơn vị </t>
    </r>
  </si>
  <si>
    <r>
      <t xml:space="preserve">Thực hiện quyền tự chủ, tự chịu trách nhiệm đối với đơn vị sự nghiệp trực thuộc </t>
    </r>
  </si>
  <si>
    <t>THỰC HIỆN VIỆC BÁO CÁO, TỰ CHẤM ĐIỂM XẾP LOẠI CÔNG TÁC CCHC, SÁNG KIẾN VÀ CÔNG TÁC THI ĐUA, KHEN THƯỞNG TẠI CƠ QUAN</t>
  </si>
  <si>
    <t>Ban hành sau ngày 15/01:0</t>
  </si>
  <si>
    <r>
      <t xml:space="preserve">Mức độ hoàn thành Kế hoạch CCHC </t>
    </r>
    <r>
      <rPr>
        <i/>
        <sz val="13"/>
        <rFont val="Times New Roman"/>
        <family val="1"/>
      </rPr>
      <t>(theo nội dung tại Kế hoạch do cơ quan đã ban hành)</t>
    </r>
  </si>
  <si>
    <t xml:space="preserve">Báo cáo đột xuất về công tác CCHC theo yêu cầu của UBND tỉnh </t>
  </si>
  <si>
    <t>Tăng từ 5% trở lên so với năm trước liền kề: 1</t>
  </si>
  <si>
    <t>Tăng từ 3% - dưới 5% so với năm trước liền kề: 0,5</t>
  </si>
  <si>
    <t>Tăng dưới 3%  so với năm trước liền kề: 0</t>
  </si>
  <si>
    <r>
      <t xml:space="preserve">Đúng thời gian quy định: Báo cáo 6 tháng: trước ngày 18/5; báo cáo năm lần 1: trước ngày 18/11; báo cáo năm lần2:trước ngày 15/02của năm trước liền kề </t>
    </r>
    <r>
      <rPr>
        <i/>
        <sz val="11"/>
        <rFont val="Times New Roman"/>
        <family val="1"/>
      </rPr>
      <t>(</t>
    </r>
    <r>
      <rPr>
        <i/>
        <sz val="13"/>
        <rFont val="Times New Roman"/>
        <family val="1"/>
      </rPr>
      <t>mỗi báo cáo quá thời gian quy định, bị trừ 0,15 điểm): 0,5</t>
    </r>
  </si>
  <si>
    <t>Sau 30 ngày văn bản có hiệu lực thi hành: 1</t>
  </si>
  <si>
    <t>Sau từ 31-45 ngày văn bản có hiệu lực thi hành: 0,5</t>
  </si>
  <si>
    <t>Sau 45 ngày văn bản có hiệu lực thi hành: 0</t>
  </si>
  <si>
    <t>Tỷ lệ văn bản trao đổi giữa cơ quan với các cơ quan, địa phương khác trên phần mềm Quản lý văn bản và điều hành</t>
  </si>
  <si>
    <t>Có sáng kiến mới trong thực hiện nhiệm vụ CCHC góp phần nâng cao chất lượng, hiệu quả trong hoạt động của cơ quan (được công nhận của UBND tỉnh hoặc cơ quan Trung ương): 1</t>
  </si>
  <si>
    <t>Triển khai kịp thời VBQPPL về công tác CCHC của Trung ương, tỉnh thuộc lĩnh vực quản lý của cơ quan</t>
  </si>
  <si>
    <t>Đạt tỷ lệ từ 10% - dưới 20%: 0,5</t>
  </si>
  <si>
    <t>Đạt tỷ lệ dưới 10%: 0</t>
  </si>
  <si>
    <t>Triển khai chậm từ 01 đến 14 ngày; đầy đủ, đúng quy định:1</t>
  </si>
  <si>
    <t>Triển khai chậm từ 15 - 30 ngày: 0,5</t>
  </si>
  <si>
    <t>Triển khai chậm hơn 30 ngày: 0</t>
  </si>
  <si>
    <t>Tham mưu ban hành đầy đủ (sau 30 ngày kể từ ngày văn bản cấp trên có hiệu lực): 0,5</t>
  </si>
  <si>
    <t>Chưa tham mưu ban hành: 0</t>
  </si>
  <si>
    <t xml:space="preserve">Kết quả giải quyết TTHC được tiếp nhận, giải quyết và trả kết quả trong năm được cải tiến </t>
  </si>
  <si>
    <t>Có đơn giản hóa về thành phần hồ sơ tiếp nhận: 0,3</t>
  </si>
  <si>
    <t>Có cải tiến về quy trình tiếp nhận, giải quyết và trả kết quả TTHC: 0,3</t>
  </si>
  <si>
    <t xml:space="preserve">Trong năm, 100 % cán bộ, công chức, viên chức không vi phạm kỷ luật: 1 </t>
  </si>
  <si>
    <t>Đã kết nối liên thông từ 90% trở lên số các cơ quan chuyên môn cấp tỉnh: 1</t>
  </si>
  <si>
    <t>Đã kết nối liên thông từ 90% trở lên số các cơ quan chuyên môn cấp huyện: 1</t>
  </si>
  <si>
    <t>Đã kết nối liên thông từ 70% - dưới 90% số các cơ quan chuyên môn cấp huyện: 0,5</t>
  </si>
  <si>
    <t>Đã kết nối liên thông dưới 70% số các cơ quan chuyên môn cấp huyện: 0</t>
  </si>
  <si>
    <t>Ban hành chậm hơn (trong thời gian hơn 01 tháng đến 02 tháng kể từ ngày có yêu cầu sửa đổi): 0,5</t>
  </si>
  <si>
    <t>Tham mưu chậm hơn (trong thời gian hơn 01 tháng đến 02 tháng kể từ ngày có yêu cầu sửa đổi): 0,5</t>
  </si>
  <si>
    <t>Đạt mức “Hài lòng” trên 95%: 1</t>
  </si>
  <si>
    <t>Đạt mức “Hài lòng” từ 90% đến 95%: 0,5</t>
  </si>
  <si>
    <t>Đạt mức “Hài lòng” từ 80% đến dưới 90%: 0</t>
  </si>
  <si>
    <t>Dưới 70% hồ sơ có vi phạm, sai sót được xin lỗi: 0</t>
  </si>
  <si>
    <t>Có 100% hồ sơ có vi phạm, sai sót được xin lỗi: 2</t>
  </si>
  <si>
    <t>Có từ 70 - dưới 100% hồ sơ có vi phạm, sai sót được xin lỗi: 1</t>
  </si>
  <si>
    <t>Có rút ngắn về thời gian của quy trình tiếp nhận, giải quyết đến trả kết quả: 0,4</t>
  </si>
  <si>
    <t>Trong năm có dưới 3 lần: 0</t>
  </si>
  <si>
    <t>Số lần phổ biến, quán triệt các chủ trương, quy định, văn bản về CCHC cho đội ngũ công chức, viên chức trong cơ quan, đơn vị</t>
  </si>
  <si>
    <r>
      <t xml:space="preserve">Xây dựng báo cáo đúng thời gian quy định </t>
    </r>
    <r>
      <rPr>
        <i/>
        <sz val="13"/>
        <rFont val="Times New Roman"/>
        <family val="1"/>
      </rPr>
      <t>(Báo cáo quý I: trước ngày 05/3; báo cáo 6 tháng: trước ngày 05/6; báo cáo quý III: trước ngày 05/9; báo cáo năm: trước ngày 25/11);</t>
    </r>
    <r>
      <rPr>
        <sz val="13"/>
        <rFont val="Times New Roman"/>
        <family val="1"/>
      </rPr>
      <t xml:space="preserve"> mỗi báo cáo quá thời gian quy định, bị trừ 0,25 điểm</t>
    </r>
  </si>
  <si>
    <t>Số lần phổ biến, quán triệt các chủ trương, quy định, văn bản về CCHC cho đội ngũ công chức, viên chức trong cơ quan, địa phương</t>
  </si>
  <si>
    <t>Triển khai kịp thời VBQPPL về công tác CCHC của Trung ương, tỉnh thuộc lĩnh vực quản lý của UBND cấp huyện</t>
  </si>
  <si>
    <r>
      <t>Đúng thời gian quy định: Báo cáo 6 tháng: trước ngày 18/5; báo cáo năm lần 1: trước ngày 18/11; báo cáo năm lần 2:trước ngày 15/02 của năm trước liền kề</t>
    </r>
    <r>
      <rPr>
        <i/>
        <sz val="11"/>
        <rFont val="Times New Roman"/>
        <family val="1"/>
      </rPr>
      <t>(</t>
    </r>
    <r>
      <rPr>
        <i/>
        <sz val="13"/>
        <rFont val="Times New Roman"/>
        <family val="1"/>
      </rPr>
      <t>mỗi báo cáo quá thời gian quy định, bị trừ 0,15 điểm): 0,5</t>
    </r>
  </si>
  <si>
    <r>
      <t xml:space="preserve">Ban hành Kế hoạch rà soát, đánh giá TTHC </t>
    </r>
    <r>
      <rPr>
        <i/>
        <sz val="13"/>
        <rFont val="Times New Roman"/>
        <family val="1"/>
      </rPr>
      <t xml:space="preserve">(hoặc danh mục TTHC rà soát ban hành kèm Kế hoạch kiểm soát TTHC) </t>
    </r>
  </si>
  <si>
    <t>Kết quả giải quyết TTHC được tiếp nhận, giải quyết và trả kết quả trong năm được cải tiến</t>
  </si>
  <si>
    <t>Thực hiện chế độ tự chủ, tự chịu trách nhiệm về sử dụng biên chế và kinh phí quản lý hành chính tại cơ quan và địa phương theo Nghị định 130/2005/NĐ-CP</t>
  </si>
  <si>
    <t xml:space="preserve">Thực hiện việc lấy ý kiến, đánh giá mức độ hài lòng  của tổ chức, cá nhân trong việc tiếp nhận và trả kết quả TTHC tại Trung tâm Hành chính công cấp huyện  </t>
  </si>
  <si>
    <t>Về vi phạm, sai sót trong tiếp nhận, giải quyết hoặc trả kết quả TTHC theo cơ chế một cửa, một cửa liên thông  đang hoạt động tại Trung tâm Hành chính cấp huyện</t>
  </si>
  <si>
    <t>Thực hiện việc xin lỗi khi có sai sót, vi phạm trong quá trình tiếp nhận, giải quyết hoặc trả kết quả TTHC theo cơ chế một cửa, một cửa liên thông đang hoạt động tại Trung tâm Hành chính cấp huyện</t>
  </si>
  <si>
    <t xml:space="preserve">Trong năm, tỷ lệ % TTHC ở cấp xã được tiếp nhận, giải quyết và trả kết quả trước hạn, đúng hạn </t>
  </si>
  <si>
    <t>Trên 95% : 2</t>
  </si>
  <si>
    <t>Từ 80% - 95% : 1</t>
  </si>
  <si>
    <t>Có báo cáo đánh giá kết quả, rút kinh nghiệm và nâng cao chất lượng, hiệu quả của cơ chế phối hợp trong hoạt động tiếp nhận, giải quyết và trả kết quả theo định kỳ 01 lần/03 tháng: 0,5</t>
  </si>
  <si>
    <t>Trong năm không có vi phạm, sai sót: 2</t>
  </si>
  <si>
    <t>Trong năm có dưới 3% TTHC vi phạm, sai sót: 1</t>
  </si>
  <si>
    <t>Trong năm có từ 3% trở lên TTHC vi phạm, sai sót: 0</t>
  </si>
  <si>
    <t>Lĩnh vực/Tiêu chí/Tiêu chí thành phần</t>
  </si>
  <si>
    <t>TỔNG ĐIỂM: I + II + III + IV + V + VI + VII + VIII + IX</t>
  </si>
  <si>
    <t>Quá 1 tháng từ ngày có quyết định của UBND tỉnh: 0,5</t>
  </si>
  <si>
    <t>Có báo cáo việc theo dõi, kiểm tra, đôn đốc, đánh giá kết quả tiến độ giải quyết TTHC của các phòng chuyên môn theo định kỳ 01 lần/tháng: 0,5</t>
  </si>
  <si>
    <t>Có rút ngắn về thời gian từ khâu tiếp nhận, giải quyết đến trả kết quả: 1</t>
  </si>
  <si>
    <t>Có đơn giản hóa về thành phần hồ sơ tiếp nhận: 0,5</t>
  </si>
  <si>
    <t>Có cải tiến về quy trình tiếp nhận, giải quyết và trả kết quả TTHC: 0,5</t>
  </si>
  <si>
    <t>Kế hoạch cải cách hành chính (CCHC) năm</t>
  </si>
  <si>
    <r>
      <t>Kế hoạch có phân công trách nhiệm triển khai, thời gian hoàn thành và dự kiến kinh phí (</t>
    </r>
    <r>
      <rPr>
        <i/>
        <sz val="13"/>
        <rFont val="Times New Roman"/>
        <family val="1"/>
      </rPr>
      <t>theo hướng dẫn trong việc lập Kế hoạch CCHC)</t>
    </r>
  </si>
  <si>
    <t xml:space="preserve">Sơ kết, tổng kết công tác CCHC </t>
  </si>
  <si>
    <t>Có tổ chức tổng kết năm : 0,5</t>
  </si>
  <si>
    <t>Có sơ kết 6 tháng : 0,5</t>
  </si>
  <si>
    <t>Số lượng tin bài phát hành trong năm trên Trang thông tin điện tử</t>
  </si>
  <si>
    <t>Chưa chủ động, kịp thời (trong thời gian hơn 02 tháng kể từ ngày có yêu cầu sửa đổi): 0</t>
  </si>
  <si>
    <t>Đúng, đầy đủ theo hướng dẫn: 1</t>
  </si>
  <si>
    <t>Chưa đúng hoặc chưa đầy đủ theo hướng dẫn: 0,5</t>
  </si>
  <si>
    <t>Chưa đúng và chưa đầy đủ theo hướng dẫn: 0</t>
  </si>
  <si>
    <r>
      <t xml:space="preserve">Thời gian báo cáo định kỳ </t>
    </r>
    <r>
      <rPr>
        <i/>
        <sz val="13"/>
        <rFont val="Times New Roman"/>
        <family val="1"/>
      </rPr>
      <t>(Báo cáo quý I: trước ngày 05/3; báo cáo 6 tháng: trước ngày 05/6; báo cáo quý III: trước ngày 05/9; báo cáo năm: trước ngày 25/11);</t>
    </r>
    <r>
      <rPr>
        <sz val="13"/>
        <rFont val="Times New Roman"/>
        <family val="1"/>
      </rPr>
      <t>mỗi báo cáo quá thời gian quy định, bị trừ 0,25 điểm</t>
    </r>
  </si>
  <si>
    <t>Nội dung các báo cáo định kỳ đầy đủ theo hướng dẫn</t>
  </si>
  <si>
    <t>Thời gian ban hành Kế hoạch CCHC (trước ngày 30/12 của năm trước liền kề năm ban hành Kế hoạch)</t>
  </si>
  <si>
    <t>Xác định đầy đủ các nhiệm vụ và có phân công trách nhiệm triển khai, thời gian hoàn thành và dự kiến kinh phí: 1</t>
  </si>
  <si>
    <t>Chưa xác định đầy đủ các nhiệm vụ hoặc chưa phân công trách nhiệm triển khai, thời gian hoàn thành hoặc chưa dự kiến kinh phí : 0,5</t>
  </si>
  <si>
    <t>Chưa xác định đầy đủ các nhiệm vụ, chưa phân công trách nhiệm triển khai, thời gian hoàn thành, chưa dự kiến kinh phí : 0</t>
  </si>
  <si>
    <r>
      <t xml:space="preserve">Số lượng báo cáo định kỳ trong năm (02 báo cáo quý, báo cáo 6 tháng và báo cáo năm), </t>
    </r>
    <r>
      <rPr>
        <i/>
        <sz val="13"/>
        <rFont val="Times New Roman"/>
        <family val="1"/>
      </rPr>
      <t>thiếu mỗi báo cáo, bị trừ 0,5 điểm</t>
    </r>
  </si>
  <si>
    <r>
      <t xml:space="preserve">Tỷ lệ phòng chuyên môn và đơn vị trực thuộc được kiểm tra trong năm </t>
    </r>
    <r>
      <rPr>
        <i/>
        <sz val="13"/>
        <rFont val="Times New Roman"/>
        <family val="1"/>
      </rPr>
      <t>(riêng hoặc lồng ghép tại Kế hoạch CCHC năm)</t>
    </r>
  </si>
  <si>
    <t>Từ 30% số phòng chuyên môn và đơn vị trực thuộc trở lên: 1</t>
  </si>
  <si>
    <t>Từ 10% đến dưới 30% số phòng chuyên môn và đơn vị trực thuộc: 0,5</t>
  </si>
  <si>
    <t>Dưới 10% số phòng chuyên môn và đơn vị trực thuộc: 0</t>
  </si>
  <si>
    <t>Kiểm tra công tác CCHC</t>
  </si>
  <si>
    <t>Xử lý các vấn đề đã phát hiện qua kiểm tra</t>
  </si>
  <si>
    <t>Đạt tỷ lệ từ 70% trở lên: 1</t>
  </si>
  <si>
    <t>Đạt tỷ lệ từ 50% - dưới 70%: 0,5</t>
  </si>
  <si>
    <t>Đạt tỷ lệ dưới 50%: 0</t>
  </si>
  <si>
    <t>100% số TTHC: 0,5</t>
  </si>
  <si>
    <t>Dưới 100% số TTHC: 0</t>
  </si>
  <si>
    <t>Trên 50% số TTHC được cung cấp dịch vụ bưu chính công ích có phát sinh trả hồ sơ: 0,5</t>
  </si>
  <si>
    <t>Trên 30% số TTHC  được cung cấp dịch vụ bưu chính công ích có phát sinh hồ sơ tiếp nhận: 0,5</t>
  </si>
  <si>
    <t>Tỷ lệ số TTHC được công bố giải quyết trực tuyến mức độ 3 so với tổng số TTHC của cơ quan</t>
  </si>
  <si>
    <t>Tỷ lệ số TTHC được công bố giải quyết trực tuyến mức độ 4 so với tổng số TTHC của cơ quan</t>
  </si>
  <si>
    <t>Đạt tỷ lệ từ 50% trở lên: 1</t>
  </si>
  <si>
    <t>Đạt tỷ lệ từ 25% - dưới 50%: 0,5</t>
  </si>
  <si>
    <t>Đạt tỷ lệ dưới 25%: 0</t>
  </si>
  <si>
    <t>Tỷ lệ hồ sơ được giải quyết trực tuyến mức độ 3 so với tổng số hồ sơ được giải quyết</t>
  </si>
  <si>
    <t>Tỷ lệ hồ sơ được giải quyết trực tuyến mức độ 4 so với tổng số hồ sơ được giải quyết</t>
  </si>
  <si>
    <t>Đạt tỷ lệ từ 30% trở lên: 2</t>
  </si>
  <si>
    <t>Đạt tỷ lệ từ 20% - dưới 30%: 1</t>
  </si>
  <si>
    <t>Đạt tỷ lệ từ 50% trở lên: 2</t>
  </si>
  <si>
    <t>Đạt tỷ lệ từ 30% - dưới 50%: 1</t>
  </si>
  <si>
    <t>Đạt tỷ lệ từ 10% - dưới 30%: 0,5</t>
  </si>
  <si>
    <t>Từ 95% - dưới 100% số TTHC: 0,5</t>
  </si>
  <si>
    <t>Dưới 95% số TTHC: 0</t>
  </si>
  <si>
    <t>Tỷ lệ TTHC (theo đề nghị của cơ quan) đưa vào thực hiện theo cơ chế một cửa, một cửa liên thông tại Trung tâm Hành chính công tỉnh</t>
  </si>
  <si>
    <t>Trong năm có từ 3% hồ sơ TTHC trở lên vi phạm, sai sót: 0</t>
  </si>
  <si>
    <r>
      <t xml:space="preserve">Tỷ lệ phòng, ban chuyên môn và UBND cấp xã được kiểm tra trong năm </t>
    </r>
    <r>
      <rPr>
        <i/>
        <sz val="13"/>
        <rFont val="Times New Roman"/>
        <family val="1"/>
      </rPr>
      <t>(riêng hoặc lồng ghép tại Kế hoạch CCHC năm)</t>
    </r>
  </si>
  <si>
    <r>
      <t xml:space="preserve">Có kế hoạch kiểm tra CCHC đối với các phòng, ban chuyên môn và UBND cấp xã </t>
    </r>
    <r>
      <rPr>
        <i/>
        <sz val="13"/>
        <rFont val="Times New Roman"/>
        <family val="1"/>
      </rPr>
      <t>(riêng hoặc lồng ghép tại kế hoạch CCHC năm)</t>
    </r>
  </si>
  <si>
    <t>Có kế hoạch thanh tra, kiểm tra dưới 10% số phòng, ban chuyên môn và UBND cấp xã: 0</t>
  </si>
  <si>
    <t>Có kế hoạch thanh tra, kiểm tra trên 30% số phòng, ban chuyên môn và UBND cấp xã: 0,5</t>
  </si>
  <si>
    <t>Có kế hoạch thanh tra, kiểm tra từ 10% - 30% số phòng, ban chuyên môn và UBND cấp xã: 0,25</t>
  </si>
  <si>
    <t>Từ 30% số phòng, ban chuyên môn và UBND cấp xã trở lên: 1</t>
  </si>
  <si>
    <t>Từ 10% đến dưới 30% số phòng, ban chuyên môn và UBND cấp xã: 0,5</t>
  </si>
  <si>
    <t>Dưới 10% số phòng, ban chuyên môn và UBND cấp xã: 0</t>
  </si>
  <si>
    <t>Ban hành thông báo kết luận sau kiểm tra</t>
  </si>
  <si>
    <t>Dưới 70% số đơn vị được thanh tra, kiểm tra có thông báo kết luận: 0</t>
  </si>
  <si>
    <t>Từ 70% - dưới 100% số đơn vị được thanh tra,kiểm tra có thông báo kết luận: 0,5</t>
  </si>
  <si>
    <r>
      <t>Kịp thời có văn bản chỉ đạo các phòng, ban chuyên môn và UBND cấp xã</t>
    </r>
    <r>
      <rPr>
        <sz val="13"/>
        <rFont val="Times New Roman"/>
        <family val="1"/>
      </rPr>
      <t xml:space="preserve"> </t>
    </r>
    <r>
      <rPr>
        <i/>
        <sz val="13"/>
        <rFont val="Times New Roman"/>
        <family val="1"/>
      </rPr>
      <t>được kiểm tra chấn chỉnh kỷ cương và biện pháp để khắc phục những thiếu sót, hạn chế (có biên bản nêu biện pháp khắc phục): 1,5</t>
    </r>
  </si>
  <si>
    <t>Xử lý các vấn đề đã phát hiện qua kiểm tra đối với các phòng, ban chuyên môn và UBND cấp xã</t>
  </si>
  <si>
    <r>
      <t>Chưa kịp thời có văn bản chỉ đạo các phòng, ban chuyên môn và UBND cấp xã</t>
    </r>
    <r>
      <rPr>
        <sz val="13"/>
        <rFont val="Times New Roman"/>
        <family val="1"/>
      </rPr>
      <t xml:space="preserve"> </t>
    </r>
    <r>
      <rPr>
        <i/>
        <sz val="13"/>
        <rFont val="Times New Roman"/>
        <family val="1"/>
      </rPr>
      <t>được thanh tra, kiểm tra chấn chỉnh kỷ cương và biện pháp để khắc phục những thiếu sót, hạn chế (chưa có biên bản nêu biện pháp khắc phục):0</t>
    </r>
  </si>
  <si>
    <t xml:space="preserve">Ban hành kế hoạch thông tin, tuyên truyền CCHC trong năm </t>
  </si>
  <si>
    <t xml:space="preserve">Có ban hành kế hoạch thông tin, tuyên truyền CCHC trong năm </t>
  </si>
  <si>
    <t>Từ 90% đến dưới 100% cán bộ đạt chuẩn: 0,5</t>
  </si>
  <si>
    <t>Dưới 90% cán bộ đạt chuẩn: 0</t>
  </si>
  <si>
    <t>100% công chức đạt chuẩn: 1</t>
  </si>
  <si>
    <t>100% cán bộ đạt chuẩn: 1</t>
  </si>
  <si>
    <t>Từ 90% đến dưới 100% công chức đạt chuẩn: 0,5</t>
  </si>
  <si>
    <t>Dưới 90% công chức đạt chuẩn: 0</t>
  </si>
  <si>
    <t>Trên 80% số công chức, viên chức: 1</t>
  </si>
  <si>
    <t>Từ 50% đến 80% số công chức, viên chức: 0,5</t>
  </si>
  <si>
    <t>Dưới 50% số công chức, viên chức: 0</t>
  </si>
  <si>
    <t>Hoàn thành từ 70% - dưới 100% kế hoạch: 0,5</t>
  </si>
  <si>
    <t>Hoàn thành dưới 70%: 0</t>
  </si>
  <si>
    <t>Ban hành Kế hoạch ứng dụng CNTT của cơ quan</t>
  </si>
  <si>
    <t>Thực hiện kết nối liên thông phần mềm quản lý hồ sơ một cửa (từ cấp xã đến cấp huyện)</t>
  </si>
  <si>
    <t>Tỷ lệ số TTHC được công bố giải quyết trực tuyến mức độ 3 so với tổng số TTHC của địa phương</t>
  </si>
  <si>
    <t>Tỷ lệ số TTHC được công bố giải quyết trực tuyến mức độ 4 so với tổng số TTHC địa phương</t>
  </si>
  <si>
    <t>Tỷ lệ TTHC thực hiện tiếp nhận và trả kết quả tại Trung tâm Hành chính công cấp huyện</t>
  </si>
  <si>
    <t xml:space="preserve">Tỷ lệ TTHC được niêm yết tại Trung tâm Hành chính công cấp huyện </t>
  </si>
  <si>
    <t>Nội dung TTHC niêm yết tại Trung tâm Hành chính công được điều chỉnh, sửa đổi, bổ sung kịp thời</t>
  </si>
  <si>
    <t>Lấy ý kiến trên 50% TTHC đã trả kết quả cho tổ chức, cá nhân: 2</t>
  </si>
  <si>
    <t>Lấy ý kiến từ 30% - 50% TTHC đã trả kết quả cho tổ chức, cá nhân: 1</t>
  </si>
  <si>
    <t>Lấy ý kiến từ 10% - 30% TTHC đã trả kết quả cho tổ chức, cá nhân: 0,5</t>
  </si>
  <si>
    <t>Lấy ý kiến dưới 10%  TTHC đã trả kết quả cho tổ chức, cá nhân: 0</t>
  </si>
  <si>
    <t>Thực hiện đánh giá, xếp loại công tác CCHC đối với các phòng, ban, chuyên môn</t>
  </si>
  <si>
    <t>Có ban hành kế hoạch: 0,5</t>
  </si>
  <si>
    <t>Ban hành kế hoạch đúng thời gian quy định: 0,5</t>
  </si>
  <si>
    <t>Có ban hành kế hoạch riêng: 0,5</t>
  </si>
  <si>
    <t>3.4.1</t>
  </si>
  <si>
    <t>3.4.2</t>
  </si>
  <si>
    <t>3.4.3</t>
  </si>
  <si>
    <t>Có thực hiện: 2</t>
  </si>
  <si>
    <t>Hoàn thành trên 100% kế hoạch: 1,5</t>
  </si>
  <si>
    <t>Hoàn thành từ 90% đến 100% kế hoạch: 1</t>
  </si>
  <si>
    <t>Hoàn thành từ 75% đến dưới 90%: 0,5</t>
  </si>
  <si>
    <t>Trên 90% : 2</t>
  </si>
  <si>
    <t>Từ 50% - 70% : 0,5</t>
  </si>
  <si>
    <t>Dưới 50% : 0</t>
  </si>
  <si>
    <t>Từ 70% - 90% : 1</t>
  </si>
  <si>
    <t>Trên 50% số TTHC được cung cấp dịch vụ bưu chính công ích có phát sinh trả hồ sơ: 1</t>
  </si>
  <si>
    <t>Trên 30% số TTHC  được cung cấp dịch vụ bưu chính công ích có phát sinh hồ sơ tiếp nhận: 1</t>
  </si>
  <si>
    <t xml:space="preserve">Có công bố kết quả đủ 04 lần trong năm (theo định kỳ 01 lần/quý), không công bố 01 lần bị trừ 0,5 điểm </t>
  </si>
  <si>
    <t xml:space="preserve">Kiểm tra công tác CCHC </t>
  </si>
  <si>
    <t>1.4.3</t>
  </si>
  <si>
    <t>Cập nhật, công bố TTHC theo quy định của Chính phủ</t>
  </si>
  <si>
    <t>Cập nhật, công bố đầy đủ, kịp thời TTHC và các quy định có liên quan: 1</t>
  </si>
  <si>
    <t>Cập nhật, công bố từ 90% - dưới 100% TTHC và các quy định có liên quan: 0,5</t>
  </si>
  <si>
    <t>Cập nhật, công bố dưới 90% TTHC và các quy định có liên quan: 0</t>
  </si>
  <si>
    <t>3.6</t>
  </si>
  <si>
    <t>3.6.1</t>
  </si>
  <si>
    <t>3.6.2</t>
  </si>
  <si>
    <t>3.6.3</t>
  </si>
  <si>
    <t>4.4</t>
  </si>
  <si>
    <t>Thực hiện thi tuyển cạnh tranh để bổ nhiệm vào các chức danh lãnh đạo, quản lý các phòng, ban, cơ quan, đơn vị thuộc thẩm quyền.</t>
  </si>
  <si>
    <t>Hoàn thành trên 100% kế hoạch: 2</t>
  </si>
  <si>
    <t xml:space="preserve">Thực hiện tiết kiệm kinh phí được phân bổ để thực hiện tự chủ trong năm </t>
  </si>
  <si>
    <t>Tiết kiệm được trên 5% kinh phí: 1</t>
  </si>
  <si>
    <t>Tiết kiệm được 2% - 5% kinh phí: 0,5</t>
  </si>
  <si>
    <t>Tiết kiệm được dưới 2% kinh phí: 0</t>
  </si>
  <si>
    <t>6.1.4</t>
  </si>
  <si>
    <t>Mức độ sử dụng hòm thư công vụ trong giải quyết công việc</t>
  </si>
  <si>
    <t>Từ 90% - 100% số công chức, viên chức, người lao động sử dụng: 0,5</t>
  </si>
  <si>
    <t>Dưới 90% số công chức, viên chức, người lao động sử dụng hoặc sử dụng hòm thư khác trong giải quyết công việc: 0</t>
  </si>
  <si>
    <t>7.2.6</t>
  </si>
  <si>
    <t>7.2.7</t>
  </si>
  <si>
    <t>Số lượng tin bài và văn bản hướng dẫn được đăng tải trên Trang, cổng thông tin điện tử của cơ quan, đơn vị</t>
  </si>
  <si>
    <t>Số lượng tin bài được đăng tải</t>
  </si>
  <si>
    <t>Có từ 20 tin, bài trở lên: 1</t>
  </si>
  <si>
    <t>Có từ 10 đến dưới 20 tin, bài: 0,5</t>
  </si>
  <si>
    <t>Có dưới 10 tin bài: 0</t>
  </si>
  <si>
    <t>Số lượng văn bản hướng dẫn chỉ đạo các lĩnh vực công tác của cơ quan, đơn vị được đăng tải</t>
  </si>
  <si>
    <t>Có từ 60 văn bản trở lên: 1</t>
  </si>
  <si>
    <t>Có từ 30 đến dưới 60 văn bản: 0,5</t>
  </si>
  <si>
    <t>Có dưới 30 văn bản: 0</t>
  </si>
  <si>
    <t>7.4</t>
  </si>
  <si>
    <t>7.4.1</t>
  </si>
  <si>
    <t>7.4.2</t>
  </si>
  <si>
    <t>7.4.3</t>
  </si>
  <si>
    <t>7.4.4</t>
  </si>
  <si>
    <t>Thường  xuyên thực hiệnduy trì, cải tiến Hệ thống quản lý chất lượng</t>
  </si>
  <si>
    <t>Thực hiện thường xuyên: 2</t>
  </si>
  <si>
    <t>Thực hiện chưa thường xuyên: 1</t>
  </si>
  <si>
    <t>Không thực hiện thường xuyên: 0</t>
  </si>
  <si>
    <t>7.4.5</t>
  </si>
  <si>
    <t xml:space="preserve">Tỷ lệ TTHC theo đề nghị của cơ quan được niêm yết tại Trung tâm Hành chính công tỉnh </t>
  </si>
  <si>
    <t>Nội dung điều chỉnh, sửa đổi, bổ sung TTHC niêm yết tại Trung tâm Hành chính công tỉnh được cơ quan đề nghị kịp thời</t>
  </si>
  <si>
    <t>Kịp thời (trong thời gian 05 ngày kể từ ngày có quyết định của UBND tỉnh): 1</t>
  </si>
  <si>
    <t>Chưa kịp thời (từ ngày thứ 6 đến 15 kể từ ngày có quyết định của UBND tỉnh): 0,5</t>
  </si>
  <si>
    <t>Không kịp thời (sau 15 ngày kể từ ngày có quyết định của UBND tỉnh): 0</t>
  </si>
  <si>
    <t>Thực hiện quy trình tiếp nhận hồ sơ</t>
  </si>
  <si>
    <t>8.5.1</t>
  </si>
  <si>
    <r>
      <t xml:space="preserve">Thực hiện việc sử dụng đầy đủ: Giấy tiếp nhận hồ sơ và hẹn trả kết quả, Phiếu hướng dẫn hoàn thiện hồ sơ, Sổ theo dõi hồ sơ và Phiếu kiểm soát quá trình giải quyết hồ sơ theo quy định </t>
    </r>
    <r>
      <rPr>
        <i/>
        <sz val="13"/>
        <color indexed="8"/>
        <rFont val="Times New Roman"/>
        <family val="1"/>
      </rPr>
      <t>(chưa sử dụng mỗi loại Biểu mẫu, bị trừ 0,5 điểm)</t>
    </r>
  </si>
  <si>
    <r>
      <t>Có sử dụng thường xuyên Giấy tiếp nhận hồ sơ và hẹn trả kết quả (</t>
    </r>
    <r>
      <rPr>
        <sz val="13"/>
        <color indexed="8"/>
        <rFont val="Times New Roman"/>
        <family val="1"/>
      </rPr>
      <t>đối với những TTHC giải quyết nhiều ngày mà hồ sơ nộp trực tuyến thì Giấy tiếp nhận này chỉ cần in qua mạng, không cần có chữ ký và khuôn dấu)</t>
    </r>
    <r>
      <rPr>
        <i/>
        <sz val="13"/>
        <color indexed="8"/>
        <rFont val="Times New Roman"/>
        <family val="1"/>
      </rPr>
      <t>: 0,5</t>
    </r>
  </si>
  <si>
    <t>Có sử dụng thường xuyên Phiếu hướng dẫn hoàn thiện hồ sơ (đối với TTHC cần hoàn thiện để bổ sung, sửa đổi hồ sơ): 0,5</t>
  </si>
  <si>
    <t>Có sử dụng thường xuyên Sổ theo dõi hồ sơ (để ghi chép tất cả các TTHC giải quyết trong ngày và nhiều ngày): 0,5</t>
  </si>
  <si>
    <t>Có sử dụng thường xuyên Phiếu kiểm soát quá trình giải quyết hồ sơ (đối với hồ sơ giải quyết nhiều ngày): 0,5</t>
  </si>
  <si>
    <t>8.5.2</t>
  </si>
  <si>
    <t xml:space="preserve">Việc ghi chép tại Sổ theo dõi hồ sơ </t>
  </si>
  <si>
    <t xml:space="preserve">Có ghi chép đầy đủ và có chữ ký của cá nhân khi nhận kết quả: 1 </t>
  </si>
  <si>
    <t>Ghi chép chưa đầy đủ hoặc chưa có chữ ký của cá nhân khi nhận kết quả: 0</t>
  </si>
  <si>
    <t>8.5.3</t>
  </si>
  <si>
    <t>Đánh giá mức độ hài lòng  trong việc tiếp nhận, giải quyết và trả kết quả TTHC</t>
  </si>
  <si>
    <t>8.6.1</t>
  </si>
  <si>
    <t>Số lượng hồ sơ lấy ý kiến, đánh giá mức độ hài lòng</t>
  </si>
  <si>
    <t>Lấy ý kiến trên 80% TTHC đã trả kết quả cho tổ chức, công dân: 2</t>
  </si>
  <si>
    <t>Lấy ý kiến từ 50% - 80% TTHC đã trả kết quả cho tổ chức, công dân: 1</t>
  </si>
  <si>
    <t>Lấy ý kiến từ 30% - 50% TTHC đã trả kết quả cho tổ chức và công dân: 0,5</t>
  </si>
  <si>
    <t>Lấy ý kiến dưới 30%  TTHC đã trả kết quả cho tổ chức và công dân: 0</t>
  </si>
  <si>
    <t>Công bố kết quả</t>
  </si>
  <si>
    <t>8.6.2</t>
  </si>
  <si>
    <t xml:space="preserve">Mức độ hài lòng của người dân, tổ chức đối với quá trình tiếp nhận, giải quyết và trả kết quả TTHC </t>
  </si>
  <si>
    <t>Đạt mức “Hài lòng” trên 95%: 2</t>
  </si>
  <si>
    <t>Đạt mức “Hài lòng” từ 90% đến 95%: 1</t>
  </si>
  <si>
    <t>Về vi phạm, sai sót trong tiếp nhận, giải quyết hoặc trả kết quả TTHC</t>
  </si>
  <si>
    <t>8.7.1</t>
  </si>
  <si>
    <t xml:space="preserve">Số lượng vi phạm, sai sót trong tiếp nhận, giải quyết hoặc trả kết quả TTHC </t>
  </si>
  <si>
    <t>Trong năm không có vi phạm, sai sót: 1</t>
  </si>
  <si>
    <t>Trong năm có dưới 3% hồ sơ TTHC vi phạm, sai sót: 0.5</t>
  </si>
  <si>
    <t>8.7.2</t>
  </si>
  <si>
    <t xml:space="preserve">Thực hiện việc xin lỗi khi có sai sót, vi phạm trong quá trình tiếp nhận, giải quyết hoặc trả kết quả TTHC </t>
  </si>
  <si>
    <t xml:space="preserve">Việc tiếp nhận, xử lý các phản ánh, kiến nghị của tổ chức, công dân </t>
  </si>
  <si>
    <t>Đã xử lý kịp thời, đầy đủ: 1</t>
  </si>
  <si>
    <t>Chưa xử lý: 0</t>
  </si>
  <si>
    <t>Nội dung điều chỉnh, sửa đổi, bổ sung TTHC niêm yết được đăng tải kịp thời trang thông tin điện tử của cơ quan, đơn vị sau khi được UBND tỉnh quyết định</t>
  </si>
  <si>
    <t>100% số công chức, viên chức, người lao động sử dụng:1</t>
  </si>
  <si>
    <t>Có ban hành, sửa đổi, bổ sung ngay trong năm đánh giá:1</t>
  </si>
  <si>
    <t>Ban hành thông báo kết luận sau khi kiểm tra</t>
  </si>
  <si>
    <t>100% số phòng, đơn vị được kiểm tra có thông báo kết luận: 1</t>
  </si>
  <si>
    <t>Từ 50% - dưới 100% số phòng, đơn vị được kiểm tra có thông báo kết luận: 0,5</t>
  </si>
  <si>
    <t>Dưới 50% số phòng, đơn vị được kiểm tra có thông báo kết luận: 0</t>
  </si>
  <si>
    <t>Kịp thời có văn bản chỉ đạo các phòng, đơn vị được kiểm tra chấn chỉnh kỷ luật, kỷ cương và biện pháp để khắc phục những thiếu sót, hạn chế (có biên bản nêu biện pháp khắc phục): 1</t>
  </si>
  <si>
    <t>Chưa kịp thời có văn bản chỉ đạo các phòng, đơn vị được kiểm tra chấn chỉnh kỷ luật, kỷ cương và biện pháp để khắc phục những thiếu sót, hạn chế (chưa có biên bản nêu biện pháp khắc phục): 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</si>
</sst>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76">
    <font>
      <sz val="14"/>
      <color theme="1"/>
      <name val="Times New Roman"/>
      <family val="2"/>
    </font>
    <font>
      <sz val="11"/>
      <color indexed="8"/>
      <name val="Calibri"/>
      <family val="2"/>
    </font>
    <font>
      <sz val="11"/>
      <color indexed="8"/>
      <name val="Arial"/>
      <family val="2"/>
    </font>
    <font>
      <sz val="14"/>
      <color indexed="8"/>
      <name val="Times New Roman"/>
      <family val="1"/>
    </font>
    <font>
      <sz val="8"/>
      <name val="Times New Roman"/>
      <family val="2"/>
    </font>
    <font>
      <b/>
      <sz val="13"/>
      <name val="Times New Roman"/>
      <family val="1"/>
    </font>
    <font>
      <sz val="11"/>
      <name val="Arial"/>
      <family val="2"/>
    </font>
    <font>
      <sz val="14"/>
      <name val="Times New Roman"/>
      <family val="2"/>
    </font>
    <font>
      <b/>
      <sz val="14"/>
      <name val="Times New Roman"/>
      <family val="1"/>
    </font>
    <font>
      <i/>
      <sz val="14"/>
      <name val="Times New Roman"/>
      <family val="1"/>
    </font>
    <font>
      <b/>
      <sz val="12"/>
      <name val="Times New Roman"/>
      <family val="1"/>
    </font>
    <font>
      <b/>
      <sz val="11"/>
      <name val="Times New Roman"/>
      <family val="1"/>
    </font>
    <font>
      <sz val="13"/>
      <name val="Times New Roman"/>
      <family val="1"/>
    </font>
    <font>
      <i/>
      <sz val="13"/>
      <name val="Times New Roman"/>
      <family val="1"/>
    </font>
    <font>
      <b/>
      <i/>
      <sz val="13"/>
      <name val="Times New Roman"/>
      <family val="1"/>
    </font>
    <font>
      <i/>
      <sz val="11"/>
      <name val="Times New Roman"/>
      <family val="1"/>
    </font>
    <font>
      <b/>
      <sz val="12"/>
      <name val="Arial"/>
      <family val="2"/>
    </font>
    <font>
      <sz val="8"/>
      <name val="Tahoma"/>
      <family val="2"/>
    </font>
    <font>
      <b/>
      <sz val="8"/>
      <name val="Tahoma"/>
      <family val="2"/>
    </font>
    <font>
      <i/>
      <sz val="13"/>
      <color indexed="10"/>
      <name val="Times New Roman"/>
      <family val="1"/>
    </font>
    <font>
      <sz val="13"/>
      <color indexed="10"/>
      <name val="Times New Roman"/>
      <family val="1"/>
    </font>
    <font>
      <b/>
      <sz val="13"/>
      <color indexed="10"/>
      <name val="Times New Roman"/>
      <family val="1"/>
    </font>
    <font>
      <sz val="12"/>
      <name val="Times New Roman"/>
      <family val="1"/>
    </font>
    <font>
      <b/>
      <i/>
      <sz val="13"/>
      <color indexed="10"/>
      <name val="Times New Roman"/>
      <family val="1"/>
    </font>
    <font>
      <i/>
      <sz val="13"/>
      <color indexed="8"/>
      <name val="Times New Roman"/>
      <family val="1"/>
    </font>
    <fon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2"/>
    </font>
    <font>
      <b/>
      <sz val="14"/>
      <color indexed="10"/>
      <name val="Times New Roman"/>
      <family val="1"/>
    </font>
    <font>
      <b/>
      <sz val="13"/>
      <color indexed="8"/>
      <name val="Times New Roman"/>
      <family val="1"/>
    </font>
    <font>
      <b/>
      <sz val="13"/>
      <color indexed="17"/>
      <name val="Times New Roman"/>
      <family val="1"/>
    </font>
    <font>
      <sz val="13"/>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2"/>
    </font>
    <font>
      <b/>
      <sz val="14"/>
      <color rgb="FFFF0000"/>
      <name val="Times New Roman"/>
      <family val="1"/>
    </font>
    <font>
      <b/>
      <sz val="13"/>
      <color theme="1"/>
      <name val="Times New Roman"/>
      <family val="1"/>
    </font>
    <font>
      <sz val="13"/>
      <color theme="1"/>
      <name val="Times New Roman"/>
      <family val="1"/>
    </font>
    <font>
      <i/>
      <sz val="13"/>
      <color theme="1"/>
      <name val="Times New Roman"/>
      <family val="1"/>
    </font>
    <font>
      <b/>
      <sz val="13"/>
      <color rgb="FF00B050"/>
      <name val="Times New Roman"/>
      <family val="1"/>
    </font>
    <font>
      <sz val="13"/>
      <color rgb="FF00B050"/>
      <name val="Times New Roman"/>
      <family val="1"/>
    </font>
    <font>
      <b/>
      <sz val="8"/>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hair"/>
    </border>
    <border>
      <left style="thin"/>
      <right style="thin"/>
      <top style="hair"/>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179"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6" fontId="3" fillId="0" borderId="0" applyFont="0" applyFill="0" applyBorder="0" applyAlignment="0" applyProtection="0"/>
    <xf numFmtId="0" fontId="53" fillId="27" borderId="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3" fillId="31" borderId="7" applyNumberFormat="0" applyFont="0" applyAlignment="0" applyProtection="0"/>
    <xf numFmtId="0" fontId="64" fillId="26" borderId="8" applyNumberFormat="0" applyAlignment="0" applyProtection="0"/>
    <xf numFmtId="9" fontId="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horizontal="left"/>
    </xf>
    <xf numFmtId="0" fontId="0" fillId="0" borderId="0" xfId="0" applyFill="1" applyAlignment="1">
      <alignment/>
    </xf>
    <xf numFmtId="0" fontId="12" fillId="0" borderId="10" xfId="0" applyFont="1" applyFill="1" applyBorder="1" applyAlignment="1">
      <alignment horizontal="justify" vertical="center" wrapText="1"/>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xf>
    <xf numFmtId="0" fontId="13"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49" fontId="5" fillId="0" borderId="10" xfId="0" applyNumberFormat="1" applyFont="1" applyFill="1" applyBorder="1" applyAlignment="1">
      <alignment horizontal="center" vertical="center"/>
    </xf>
    <xf numFmtId="49" fontId="8" fillId="0" borderId="0" xfId="0" applyNumberFormat="1" applyFont="1" applyFill="1" applyAlignment="1">
      <alignment horizontal="left" vertical="center"/>
    </xf>
    <xf numFmtId="0" fontId="7" fillId="0" borderId="0" xfId="0" applyFont="1" applyFill="1" applyAlignment="1">
      <alignment horizontal="left"/>
    </xf>
    <xf numFmtId="49" fontId="9" fillId="0" borderId="0" xfId="0" applyNumberFormat="1" applyFont="1" applyFill="1" applyAlignment="1">
      <alignment horizontal="left" vertical="center"/>
    </xf>
    <xf numFmtId="0" fontId="9" fillId="0" borderId="0" xfId="0" applyFont="1" applyFill="1" applyAlignment="1">
      <alignment horizontal="center"/>
    </xf>
    <xf numFmtId="49" fontId="6" fillId="0" borderId="0" xfId="0" applyNumberFormat="1" applyFont="1" applyFill="1" applyAlignment="1">
      <alignment vertical="center"/>
    </xf>
    <xf numFmtId="0" fontId="7" fillId="0" borderId="0" xfId="0" applyFont="1" applyFill="1" applyAlignment="1">
      <alignment/>
    </xf>
    <xf numFmtId="0" fontId="68" fillId="0" borderId="0" xfId="0" applyFont="1" applyFill="1" applyAlignment="1">
      <alignment/>
    </xf>
    <xf numFmtId="0" fontId="5"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xf>
    <xf numFmtId="49" fontId="5" fillId="0" borderId="11"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10" xfId="0" applyFont="1" applyFill="1" applyBorder="1" applyAlignment="1">
      <alignment vertical="center" wrapText="1"/>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68" fillId="0" borderId="0" xfId="0" applyFont="1" applyFill="1" applyAlignment="1">
      <alignment/>
    </xf>
    <xf numFmtId="0" fontId="7" fillId="0" borderId="0" xfId="0" applyFont="1" applyFill="1" applyAlignment="1">
      <alignment/>
    </xf>
    <xf numFmtId="0" fontId="5" fillId="0" borderId="10" xfId="0" applyFont="1" applyFill="1" applyBorder="1" applyAlignment="1">
      <alignment horizontal="justify" vertical="center"/>
    </xf>
    <xf numFmtId="0" fontId="3" fillId="0" borderId="0" xfId="0" applyFont="1" applyFill="1" applyAlignment="1">
      <alignment/>
    </xf>
    <xf numFmtId="0" fontId="13" fillId="0" borderId="10" xfId="0" applyFont="1" applyFill="1" applyBorder="1" applyAlignment="1">
      <alignment vertical="center"/>
    </xf>
    <xf numFmtId="49" fontId="0" fillId="0" borderId="0" xfId="0" applyNumberFormat="1" applyFill="1" applyAlignment="1">
      <alignment/>
    </xf>
    <xf numFmtId="49" fontId="6" fillId="0" borderId="0" xfId="0" applyNumberFormat="1"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horizontal="center"/>
    </xf>
    <xf numFmtId="49" fontId="8" fillId="0" borderId="13" xfId="0" applyNumberFormat="1" applyFont="1" applyFill="1" applyBorder="1" applyAlignment="1">
      <alignment horizontal="center" vertical="center"/>
    </xf>
    <xf numFmtId="0" fontId="7" fillId="0" borderId="14" xfId="0" applyFont="1" applyFill="1" applyBorder="1" applyAlignment="1">
      <alignment/>
    </xf>
    <xf numFmtId="0" fontId="69" fillId="0" borderId="0" xfId="0" applyFont="1" applyFill="1" applyAlignment="1">
      <alignment horizontal="center"/>
    </xf>
    <xf numFmtId="0" fontId="69" fillId="0" borderId="0" xfId="0" applyFont="1" applyFill="1" applyAlignment="1">
      <alignment/>
    </xf>
    <xf numFmtId="0" fontId="0" fillId="0" borderId="0" xfId="0" applyFont="1" applyFill="1" applyAlignment="1">
      <alignment horizontal="justify" vertical="center"/>
    </xf>
    <xf numFmtId="49" fontId="5" fillId="0" borderId="10" xfId="0" applyNumberFormat="1" applyFont="1" applyFill="1" applyBorder="1" applyAlignment="1">
      <alignment horizontal="center" vertical="center" wrapText="1"/>
    </xf>
    <xf numFmtId="0" fontId="0" fillId="0" borderId="0" xfId="0" applyFill="1" applyAlignment="1">
      <alignment wrapText="1"/>
    </xf>
    <xf numFmtId="0" fontId="11" fillId="0" borderId="10" xfId="0" applyFont="1" applyFill="1" applyBorder="1" applyAlignment="1">
      <alignment horizontal="justify" vertical="center" wrapText="1"/>
    </xf>
    <xf numFmtId="49" fontId="2" fillId="0" borderId="0" xfId="0" applyNumberFormat="1" applyFont="1" applyFill="1" applyAlignment="1">
      <alignment vertical="center"/>
    </xf>
    <xf numFmtId="0" fontId="10"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0" xfId="0" applyFont="1" applyFill="1" applyBorder="1" applyAlignment="1">
      <alignment vertical="center"/>
    </xf>
    <xf numFmtId="49" fontId="70" fillId="0" borderId="10" xfId="0" applyNumberFormat="1" applyFont="1" applyFill="1" applyBorder="1" applyAlignment="1">
      <alignment horizontal="center"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49" fontId="71" fillId="0" borderId="12" xfId="0" applyNumberFormat="1" applyFont="1" applyFill="1" applyBorder="1" applyAlignment="1">
      <alignment horizontal="center" vertical="center"/>
    </xf>
    <xf numFmtId="0" fontId="72"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49" fontId="71" fillId="0" borderId="11"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22" fillId="0" borderId="10" xfId="0" applyFont="1" applyFill="1" applyBorder="1" applyAlignment="1">
      <alignment vertical="center" wrapText="1"/>
    </xf>
    <xf numFmtId="0" fontId="23" fillId="0" borderId="10" xfId="0" applyFont="1" applyFill="1" applyBorder="1" applyAlignment="1">
      <alignment vertical="center" wrapText="1"/>
    </xf>
    <xf numFmtId="0" fontId="23" fillId="0" borderId="10" xfId="0" applyFont="1" applyFill="1" applyBorder="1" applyAlignment="1">
      <alignment vertical="center"/>
    </xf>
    <xf numFmtId="0" fontId="22" fillId="0" borderId="15" xfId="0" applyFont="1" applyFill="1" applyBorder="1" applyAlignment="1">
      <alignment vertical="center" wrapText="1"/>
    </xf>
    <xf numFmtId="0" fontId="22" fillId="0" borderId="16" xfId="0" applyFont="1" applyFill="1" applyBorder="1" applyAlignment="1">
      <alignment vertical="center" wrapText="1"/>
    </xf>
    <xf numFmtId="0" fontId="71" fillId="0" borderId="10" xfId="0" applyFont="1" applyFill="1" applyBorder="1" applyAlignment="1">
      <alignment horizontal="justify" vertical="center" wrapText="1"/>
    </xf>
    <xf numFmtId="49" fontId="71" fillId="0" borderId="10" xfId="0" applyNumberFormat="1" applyFont="1" applyFill="1" applyBorder="1" applyAlignment="1">
      <alignment horizontal="center" vertical="center"/>
    </xf>
    <xf numFmtId="0" fontId="71" fillId="32" borderId="10" xfId="0" applyFont="1" applyFill="1" applyBorder="1" applyAlignment="1">
      <alignment vertical="center" wrapText="1"/>
    </xf>
    <xf numFmtId="0" fontId="72" fillId="32"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0" fontId="70" fillId="0" borderId="10" xfId="0" applyFont="1" applyFill="1" applyBorder="1" applyAlignment="1">
      <alignment vertical="center" wrapText="1"/>
    </xf>
    <xf numFmtId="0" fontId="73" fillId="0" borderId="10" xfId="0" applyFont="1" applyFill="1" applyBorder="1" applyAlignment="1">
      <alignment vertical="center"/>
    </xf>
    <xf numFmtId="0" fontId="73" fillId="0" borderId="10" xfId="0" applyFont="1" applyFill="1" applyBorder="1" applyAlignment="1">
      <alignment vertical="center" wrapText="1"/>
    </xf>
    <xf numFmtId="0" fontId="71" fillId="0" borderId="10" xfId="0" applyFont="1" applyFill="1" applyBorder="1" applyAlignment="1">
      <alignment vertical="center" wrapText="1"/>
    </xf>
    <xf numFmtId="0" fontId="74" fillId="0" borderId="10" xfId="0" applyFont="1" applyFill="1" applyBorder="1" applyAlignment="1">
      <alignment vertical="center"/>
    </xf>
    <xf numFmtId="0" fontId="74"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xf>
    <xf numFmtId="0" fontId="71" fillId="0" borderId="0" xfId="0" applyFont="1" applyFill="1" applyAlignment="1">
      <alignment/>
    </xf>
    <xf numFmtId="0" fontId="12" fillId="0" borderId="15" xfId="0" applyFont="1" applyFill="1" applyBorder="1" applyAlignment="1">
      <alignment horizontal="center" vertical="center" wrapText="1"/>
    </xf>
    <xf numFmtId="0" fontId="13" fillId="0" borderId="15" xfId="0" applyFont="1" applyFill="1" applyBorder="1" applyAlignment="1">
      <alignment vertical="center" wrapText="1"/>
    </xf>
    <xf numFmtId="0" fontId="12" fillId="0" borderId="15" xfId="0" applyFont="1" applyFill="1" applyBorder="1" applyAlignment="1">
      <alignment vertical="center" wrapText="1"/>
    </xf>
    <xf numFmtId="0" fontId="13"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3" fillId="0" borderId="16" xfId="0" applyFont="1" applyFill="1" applyBorder="1" applyAlignment="1">
      <alignment vertical="center" wrapText="1"/>
    </xf>
    <xf numFmtId="0" fontId="12" fillId="0" borderId="17"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13" fillId="0" borderId="18"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71" fillId="0" borderId="10" xfId="0" applyFont="1" applyFill="1" applyBorder="1" applyAlignment="1">
      <alignment vertical="center"/>
    </xf>
    <xf numFmtId="0" fontId="0" fillId="0" borderId="0" xfId="0" applyFont="1" applyFill="1" applyAlignment="1">
      <alignment/>
    </xf>
    <xf numFmtId="0" fontId="12" fillId="0" borderId="10" xfId="0" applyFont="1" applyFill="1" applyBorder="1" applyAlignment="1">
      <alignment horizontal="left" vertical="top"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71" fillId="0" borderId="10" xfId="0" applyNumberFormat="1" applyFont="1" applyFill="1" applyBorder="1" applyAlignment="1">
      <alignment horizontal="center" vertical="center"/>
    </xf>
    <xf numFmtId="49" fontId="71" fillId="0" borderId="12" xfId="0" applyNumberFormat="1" applyFont="1" applyFill="1" applyBorder="1" applyAlignment="1">
      <alignment horizontal="center" vertical="center"/>
    </xf>
    <xf numFmtId="49" fontId="71" fillId="0" borderId="1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70" fillId="0" borderId="12" xfId="0" applyNumberFormat="1" applyFont="1" applyFill="1" applyBorder="1" applyAlignment="1">
      <alignment horizontal="center" vertical="center"/>
    </xf>
    <xf numFmtId="49" fontId="70" fillId="0" borderId="19" xfId="0" applyNumberFormat="1" applyFont="1" applyFill="1" applyBorder="1" applyAlignment="1">
      <alignment horizontal="center" vertical="center"/>
    </xf>
    <xf numFmtId="49" fontId="70"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0" fillId="0" borderId="19" xfId="0" applyNumberFormat="1" applyBorder="1" applyAlignment="1">
      <alignment horizontal="center" vertical="center"/>
    </xf>
    <xf numFmtId="0" fontId="0" fillId="0" borderId="11" xfId="0" applyNumberFormat="1" applyBorder="1" applyAlignment="1">
      <alignment horizontal="center" vertical="center"/>
    </xf>
    <xf numFmtId="49" fontId="74" fillId="0" borderId="1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0" fillId="0" borderId="11" xfId="0" applyBorder="1" applyAlignment="1">
      <alignment horizontal="center" vertical="center"/>
    </xf>
    <xf numFmtId="49" fontId="5" fillId="0" borderId="19"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2400300</xdr:colOff>
      <xdr:row>2</xdr:row>
      <xdr:rowOff>38100</xdr:rowOff>
    </xdr:from>
    <xdr:ext cx="180975" cy="266700"/>
    <xdr:sp fLocksText="0">
      <xdr:nvSpPr>
        <xdr:cNvPr id="1" name="TextBox 1"/>
        <xdr:cNvSpPr txBox="1">
          <a:spLocks noChangeArrowheads="1"/>
        </xdr:cNvSpPr>
      </xdr:nvSpPr>
      <xdr:spPr>
        <a:xfrm>
          <a:off x="2800350" y="5429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311</xdr:row>
      <xdr:rowOff>0</xdr:rowOff>
    </xdr:from>
    <xdr:ext cx="180975" cy="266700"/>
    <xdr:sp fLocksText="0">
      <xdr:nvSpPr>
        <xdr:cNvPr id="2" name="TextBox 2"/>
        <xdr:cNvSpPr txBox="1">
          <a:spLocks noChangeArrowheads="1"/>
        </xdr:cNvSpPr>
      </xdr:nvSpPr>
      <xdr:spPr>
        <a:xfrm>
          <a:off x="2800350" y="110566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311</xdr:row>
      <xdr:rowOff>0</xdr:rowOff>
    </xdr:from>
    <xdr:ext cx="180975" cy="266700"/>
    <xdr:sp fLocksText="0">
      <xdr:nvSpPr>
        <xdr:cNvPr id="3" name="TextBox 3"/>
        <xdr:cNvSpPr txBox="1">
          <a:spLocks noChangeArrowheads="1"/>
        </xdr:cNvSpPr>
      </xdr:nvSpPr>
      <xdr:spPr>
        <a:xfrm>
          <a:off x="2800350" y="110566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311</xdr:row>
      <xdr:rowOff>0</xdr:rowOff>
    </xdr:from>
    <xdr:ext cx="180975" cy="266700"/>
    <xdr:sp fLocksText="0">
      <xdr:nvSpPr>
        <xdr:cNvPr id="4" name="TextBox 4"/>
        <xdr:cNvSpPr txBox="1">
          <a:spLocks noChangeArrowheads="1"/>
        </xdr:cNvSpPr>
      </xdr:nvSpPr>
      <xdr:spPr>
        <a:xfrm>
          <a:off x="2800350" y="110566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311</xdr:row>
      <xdr:rowOff>0</xdr:rowOff>
    </xdr:from>
    <xdr:ext cx="180975" cy="266700"/>
    <xdr:sp fLocksText="0">
      <xdr:nvSpPr>
        <xdr:cNvPr id="5" name="TextBox 5"/>
        <xdr:cNvSpPr txBox="1">
          <a:spLocks noChangeArrowheads="1"/>
        </xdr:cNvSpPr>
      </xdr:nvSpPr>
      <xdr:spPr>
        <a:xfrm>
          <a:off x="2800350" y="110566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2400300</xdr:colOff>
      <xdr:row>0</xdr:row>
      <xdr:rowOff>0</xdr:rowOff>
    </xdr:from>
    <xdr:ext cx="180975" cy="266700"/>
    <xdr:sp fLocksText="0">
      <xdr:nvSpPr>
        <xdr:cNvPr id="1" name="TextBox 1"/>
        <xdr:cNvSpPr txBox="1">
          <a:spLocks noChangeArrowheads="1"/>
        </xdr:cNvSpPr>
      </xdr:nvSpPr>
      <xdr:spPr>
        <a:xfrm>
          <a:off x="2828925"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xdr:row>
      <xdr:rowOff>38100</xdr:rowOff>
    </xdr:from>
    <xdr:ext cx="180975" cy="266700"/>
    <xdr:sp fLocksText="0">
      <xdr:nvSpPr>
        <xdr:cNvPr id="2" name="TextBox 2"/>
        <xdr:cNvSpPr txBox="1">
          <a:spLocks noChangeArrowheads="1"/>
        </xdr:cNvSpPr>
      </xdr:nvSpPr>
      <xdr:spPr>
        <a:xfrm>
          <a:off x="2828925" y="4953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xdr:row>
      <xdr:rowOff>38100</xdr:rowOff>
    </xdr:from>
    <xdr:ext cx="180975" cy="266700"/>
    <xdr:sp fLocksText="0">
      <xdr:nvSpPr>
        <xdr:cNvPr id="3" name="TextBox 3"/>
        <xdr:cNvSpPr txBox="1">
          <a:spLocks noChangeArrowheads="1"/>
        </xdr:cNvSpPr>
      </xdr:nvSpPr>
      <xdr:spPr>
        <a:xfrm>
          <a:off x="2828925" y="4953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xdr:row>
      <xdr:rowOff>38100</xdr:rowOff>
    </xdr:from>
    <xdr:ext cx="180975" cy="266700"/>
    <xdr:sp fLocksText="0">
      <xdr:nvSpPr>
        <xdr:cNvPr id="4" name="TextBox 4"/>
        <xdr:cNvSpPr txBox="1">
          <a:spLocks noChangeArrowheads="1"/>
        </xdr:cNvSpPr>
      </xdr:nvSpPr>
      <xdr:spPr>
        <a:xfrm>
          <a:off x="2828925" y="4953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2400300</xdr:colOff>
      <xdr:row>3</xdr:row>
      <xdr:rowOff>38100</xdr:rowOff>
    </xdr:from>
    <xdr:ext cx="180975" cy="266700"/>
    <xdr:sp fLocksText="0">
      <xdr:nvSpPr>
        <xdr:cNvPr id="5" name="TextBox 5"/>
        <xdr:cNvSpPr txBox="1">
          <a:spLocks noChangeArrowheads="1"/>
        </xdr:cNvSpPr>
      </xdr:nvSpPr>
      <xdr:spPr>
        <a:xfrm>
          <a:off x="2828925" y="4953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6"/>
  <sheetViews>
    <sheetView zoomScalePageLayoutView="0" workbookViewId="0" topLeftCell="A358">
      <selection activeCell="C270" sqref="C270:C275"/>
    </sheetView>
  </sheetViews>
  <sheetFormatPr defaultColWidth="8.88671875" defaultRowHeight="18.75"/>
  <cols>
    <col min="1" max="1" width="4.6640625" style="33" customWidth="1"/>
    <col min="2" max="2" width="46.99609375" style="2" customWidth="1"/>
    <col min="3" max="3" width="4.99609375" style="2" customWidth="1"/>
    <col min="4" max="5" width="4.77734375" style="2" customWidth="1"/>
    <col min="6" max="6" width="5.21484375" style="2" customWidth="1"/>
    <col min="7" max="16384" width="8.88671875" style="2" customWidth="1"/>
  </cols>
  <sheetData>
    <row r="1" spans="1:6" s="1" customFormat="1" ht="21" customHeight="1">
      <c r="A1" s="13" t="s">
        <v>187</v>
      </c>
      <c r="B1" s="14"/>
      <c r="C1" s="14"/>
      <c r="D1" s="14"/>
      <c r="E1" s="14"/>
      <c r="F1" s="14"/>
    </row>
    <row r="2" spans="1:6" s="1" customFormat="1" ht="18.75">
      <c r="A2" s="13" t="s">
        <v>3</v>
      </c>
      <c r="B2" s="14"/>
      <c r="C2" s="14"/>
      <c r="D2" s="14"/>
      <c r="E2" s="14"/>
      <c r="F2" s="14"/>
    </row>
    <row r="3" spans="1:6" s="1" customFormat="1" ht="18.75">
      <c r="A3" s="13" t="s">
        <v>185</v>
      </c>
      <c r="B3" s="14"/>
      <c r="C3" s="14"/>
      <c r="D3" s="14"/>
      <c r="E3" s="14"/>
      <c r="F3" s="14"/>
    </row>
    <row r="4" spans="1:6" s="1" customFormat="1" ht="18.75">
      <c r="A4" s="15" t="s">
        <v>186</v>
      </c>
      <c r="B4" s="14"/>
      <c r="C4" s="14"/>
      <c r="D4" s="14"/>
      <c r="E4" s="14"/>
      <c r="F4" s="14"/>
    </row>
    <row r="5" spans="1:6" s="1" customFormat="1" ht="18.75">
      <c r="A5" s="15"/>
      <c r="B5" s="16" t="s">
        <v>1</v>
      </c>
      <c r="C5" s="14"/>
      <c r="D5" s="14"/>
      <c r="E5" s="14"/>
      <c r="F5" s="14"/>
    </row>
    <row r="6" spans="1:6" ht="6" customHeight="1">
      <c r="A6" s="17"/>
      <c r="B6" s="18"/>
      <c r="C6" s="18"/>
      <c r="D6" s="18"/>
      <c r="E6" s="18"/>
      <c r="F6" s="18"/>
    </row>
    <row r="7" spans="1:6" ht="30" customHeight="1">
      <c r="A7" s="133" t="s">
        <v>313</v>
      </c>
      <c r="B7" s="132" t="s">
        <v>422</v>
      </c>
      <c r="C7" s="131" t="s">
        <v>4</v>
      </c>
      <c r="D7" s="131" t="s">
        <v>5</v>
      </c>
      <c r="E7" s="131" t="s">
        <v>6</v>
      </c>
      <c r="F7" s="131" t="s">
        <v>7</v>
      </c>
    </row>
    <row r="8" spans="1:8" ht="27.75" customHeight="1">
      <c r="A8" s="134"/>
      <c r="B8" s="132"/>
      <c r="C8" s="131"/>
      <c r="D8" s="131"/>
      <c r="E8" s="131"/>
      <c r="F8" s="131"/>
      <c r="G8" s="19"/>
      <c r="H8" s="19"/>
    </row>
    <row r="9" spans="1:6" ht="33">
      <c r="A9" s="12" t="s">
        <v>8</v>
      </c>
      <c r="B9" s="20" t="s">
        <v>9</v>
      </c>
      <c r="C9" s="9">
        <f>C10+C24+C37+C49+C65</f>
        <v>17</v>
      </c>
      <c r="D9" s="10"/>
      <c r="E9" s="11"/>
      <c r="F9" s="10"/>
    </row>
    <row r="10" spans="1:6" ht="18" customHeight="1">
      <c r="A10" s="12" t="s">
        <v>11</v>
      </c>
      <c r="B10" s="20" t="s">
        <v>429</v>
      </c>
      <c r="C10" s="9">
        <f>C11+C15+C19</f>
        <v>3</v>
      </c>
      <c r="D10" s="10"/>
      <c r="E10" s="11"/>
      <c r="F10" s="10"/>
    </row>
    <row r="11" spans="1:6" ht="49.5">
      <c r="A11" s="4" t="s">
        <v>191</v>
      </c>
      <c r="B11" s="3" t="s">
        <v>441</v>
      </c>
      <c r="C11" s="5">
        <v>1</v>
      </c>
      <c r="D11" s="6"/>
      <c r="E11" s="7"/>
      <c r="F11" s="6"/>
    </row>
    <row r="12" spans="1:6" ht="16.5" customHeight="1">
      <c r="A12" s="113"/>
      <c r="B12" s="8" t="s">
        <v>344</v>
      </c>
      <c r="C12" s="5"/>
      <c r="D12" s="6"/>
      <c r="E12" s="7"/>
      <c r="F12" s="6"/>
    </row>
    <row r="13" spans="1:6" ht="16.5" customHeight="1">
      <c r="A13" s="113"/>
      <c r="B13" s="8" t="s">
        <v>345</v>
      </c>
      <c r="C13" s="5"/>
      <c r="D13" s="6"/>
      <c r="E13" s="7"/>
      <c r="F13" s="6"/>
    </row>
    <row r="14" spans="1:6" ht="14.25" customHeight="1">
      <c r="A14" s="113"/>
      <c r="B14" s="8" t="s">
        <v>366</v>
      </c>
      <c r="C14" s="5"/>
      <c r="D14" s="6"/>
      <c r="E14" s="7"/>
      <c r="F14" s="6"/>
    </row>
    <row r="15" spans="1:6" ht="49.5">
      <c r="A15" s="4" t="s">
        <v>192</v>
      </c>
      <c r="B15" s="3" t="s">
        <v>430</v>
      </c>
      <c r="C15" s="5">
        <v>1</v>
      </c>
      <c r="D15" s="6"/>
      <c r="E15" s="7"/>
      <c r="F15" s="6"/>
    </row>
    <row r="16" spans="1:6" ht="46.5" customHeight="1">
      <c r="A16" s="113"/>
      <c r="B16" s="8" t="s">
        <v>442</v>
      </c>
      <c r="C16" s="5"/>
      <c r="D16" s="6"/>
      <c r="E16" s="7"/>
      <c r="F16" s="6"/>
    </row>
    <row r="17" spans="1:6" ht="49.5">
      <c r="A17" s="113"/>
      <c r="B17" s="8" t="s">
        <v>443</v>
      </c>
      <c r="C17" s="5"/>
      <c r="D17" s="6"/>
      <c r="E17" s="7"/>
      <c r="F17" s="6"/>
    </row>
    <row r="18" spans="1:6" ht="49.5">
      <c r="A18" s="113"/>
      <c r="B18" s="8" t="s">
        <v>444</v>
      </c>
      <c r="C18" s="5"/>
      <c r="D18" s="6"/>
      <c r="E18" s="7"/>
      <c r="F18" s="6"/>
    </row>
    <row r="19" spans="1:6" ht="33">
      <c r="A19" s="4" t="s">
        <v>193</v>
      </c>
      <c r="B19" s="3" t="s">
        <v>367</v>
      </c>
      <c r="C19" s="5">
        <v>1</v>
      </c>
      <c r="D19" s="6"/>
      <c r="E19" s="7"/>
      <c r="F19" s="6"/>
    </row>
    <row r="20" spans="1:6" ht="15.75" customHeight="1">
      <c r="A20" s="113"/>
      <c r="B20" s="8" t="s">
        <v>98</v>
      </c>
      <c r="C20" s="5"/>
      <c r="D20" s="6"/>
      <c r="E20" s="7"/>
      <c r="F20" s="6"/>
    </row>
    <row r="21" spans="1:6" ht="18.75">
      <c r="A21" s="113"/>
      <c r="B21" s="8" t="s">
        <v>171</v>
      </c>
      <c r="C21" s="5"/>
      <c r="D21" s="6"/>
      <c r="E21" s="7"/>
      <c r="F21" s="6"/>
    </row>
    <row r="22" spans="1:6" ht="18.75">
      <c r="A22" s="113"/>
      <c r="B22" s="8" t="s">
        <v>172</v>
      </c>
      <c r="C22" s="5"/>
      <c r="D22" s="6"/>
      <c r="E22" s="7"/>
      <c r="F22" s="6"/>
    </row>
    <row r="23" spans="1:6" ht="18.75">
      <c r="A23" s="113"/>
      <c r="B23" s="8" t="s">
        <v>17</v>
      </c>
      <c r="C23" s="5"/>
      <c r="D23" s="6"/>
      <c r="E23" s="7"/>
      <c r="F23" s="6"/>
    </row>
    <row r="24" spans="1:6" ht="18.75">
      <c r="A24" s="12" t="s">
        <v>12</v>
      </c>
      <c r="B24" s="20" t="s">
        <v>18</v>
      </c>
      <c r="C24" s="9">
        <f>C25+C26+C30+C31+C34</f>
        <v>6</v>
      </c>
      <c r="D24" s="10"/>
      <c r="E24" s="11"/>
      <c r="F24" s="10"/>
    </row>
    <row r="25" spans="1:6" ht="33.75" customHeight="1">
      <c r="A25" s="4" t="s">
        <v>194</v>
      </c>
      <c r="B25" s="3" t="s">
        <v>445</v>
      </c>
      <c r="C25" s="5">
        <v>2</v>
      </c>
      <c r="D25" s="6"/>
      <c r="E25" s="7"/>
      <c r="F25" s="6"/>
    </row>
    <row r="26" spans="1:6" ht="16.5" customHeight="1">
      <c r="A26" s="4" t="s">
        <v>195</v>
      </c>
      <c r="B26" s="3" t="s">
        <v>440</v>
      </c>
      <c r="C26" s="5">
        <v>1</v>
      </c>
      <c r="D26" s="6"/>
      <c r="E26" s="7"/>
      <c r="F26" s="6"/>
    </row>
    <row r="27" spans="1:6" ht="18.75">
      <c r="A27" s="113"/>
      <c r="B27" s="8" t="s">
        <v>436</v>
      </c>
      <c r="C27" s="5"/>
      <c r="D27" s="6"/>
      <c r="E27" s="7"/>
      <c r="F27" s="6"/>
    </row>
    <row r="28" spans="1:6" ht="33">
      <c r="A28" s="113"/>
      <c r="B28" s="8" t="s">
        <v>437</v>
      </c>
      <c r="C28" s="5"/>
      <c r="D28" s="6"/>
      <c r="E28" s="7"/>
      <c r="F28" s="6"/>
    </row>
    <row r="29" spans="1:6" ht="19.5" customHeight="1">
      <c r="A29" s="113"/>
      <c r="B29" s="8" t="s">
        <v>438</v>
      </c>
      <c r="C29" s="5"/>
      <c r="D29" s="21"/>
      <c r="E29" s="22"/>
      <c r="F29" s="21"/>
    </row>
    <row r="30" spans="1:6" ht="63" customHeight="1">
      <c r="A30" s="4" t="s">
        <v>196</v>
      </c>
      <c r="B30" s="3" t="s">
        <v>439</v>
      </c>
      <c r="C30" s="5">
        <v>1</v>
      </c>
      <c r="D30" s="21" t="s">
        <v>184</v>
      </c>
      <c r="E30" s="22"/>
      <c r="F30" s="21"/>
    </row>
    <row r="31" spans="1:6" ht="33">
      <c r="A31" s="4" t="s">
        <v>197</v>
      </c>
      <c r="B31" s="3" t="s">
        <v>368</v>
      </c>
      <c r="C31" s="5">
        <v>1</v>
      </c>
      <c r="D31" s="6"/>
      <c r="E31" s="7"/>
      <c r="F31" s="6"/>
    </row>
    <row r="32" spans="1:6" ht="18.75">
      <c r="A32" s="121"/>
      <c r="B32" s="8" t="s">
        <v>22</v>
      </c>
      <c r="C32" s="5"/>
      <c r="D32" s="6"/>
      <c r="E32" s="7"/>
      <c r="F32" s="6"/>
    </row>
    <row r="33" spans="1:6" ht="18.75">
      <c r="A33" s="121"/>
      <c r="B33" s="8" t="s">
        <v>23</v>
      </c>
      <c r="C33" s="5"/>
      <c r="D33" s="6"/>
      <c r="E33" s="7"/>
      <c r="F33" s="6"/>
    </row>
    <row r="34" spans="1:6" ht="18.75">
      <c r="A34" s="4" t="s">
        <v>198</v>
      </c>
      <c r="B34" s="3" t="s">
        <v>431</v>
      </c>
      <c r="C34" s="5">
        <v>1</v>
      </c>
      <c r="D34" s="6"/>
      <c r="E34" s="7"/>
      <c r="F34" s="6"/>
    </row>
    <row r="35" spans="1:6" ht="18.75">
      <c r="A35" s="121"/>
      <c r="B35" s="8" t="s">
        <v>433</v>
      </c>
      <c r="C35" s="9"/>
      <c r="D35" s="10"/>
      <c r="E35" s="11"/>
      <c r="F35" s="10"/>
    </row>
    <row r="36" spans="1:6" ht="18.75">
      <c r="A36" s="121"/>
      <c r="B36" s="8" t="s">
        <v>432</v>
      </c>
      <c r="C36" s="9"/>
      <c r="D36" s="10"/>
      <c r="E36" s="11"/>
      <c r="F36" s="10"/>
    </row>
    <row r="37" spans="1:6" ht="18.75">
      <c r="A37" s="12" t="s">
        <v>16</v>
      </c>
      <c r="B37" s="20" t="s">
        <v>531</v>
      </c>
      <c r="C37" s="9">
        <f>C38+C42+C46</f>
        <v>3</v>
      </c>
      <c r="D37" s="10"/>
      <c r="E37" s="11"/>
      <c r="F37" s="10"/>
    </row>
    <row r="38" spans="1:6" ht="30.75" customHeight="1">
      <c r="A38" s="4" t="s">
        <v>199</v>
      </c>
      <c r="B38" s="3" t="s">
        <v>446</v>
      </c>
      <c r="C38" s="5">
        <v>1</v>
      </c>
      <c r="D38" s="6"/>
      <c r="E38" s="7"/>
      <c r="F38" s="6"/>
    </row>
    <row r="39" spans="1:6" ht="33" customHeight="1">
      <c r="A39" s="113"/>
      <c r="B39" s="8" t="s">
        <v>447</v>
      </c>
      <c r="C39" s="5"/>
      <c r="D39" s="6"/>
      <c r="E39" s="7"/>
      <c r="F39" s="6"/>
    </row>
    <row r="40" spans="1:6" ht="33">
      <c r="A40" s="113"/>
      <c r="B40" s="8" t="s">
        <v>448</v>
      </c>
      <c r="C40" s="5"/>
      <c r="D40" s="6"/>
      <c r="E40" s="7"/>
      <c r="F40" s="6"/>
    </row>
    <row r="41" spans="1:6" ht="19.5" customHeight="1">
      <c r="A41" s="113"/>
      <c r="B41" s="8" t="s">
        <v>449</v>
      </c>
      <c r="C41" s="5"/>
      <c r="D41" s="6"/>
      <c r="E41" s="7"/>
      <c r="F41" s="6"/>
    </row>
    <row r="42" spans="1:6" s="28" customFormat="1" ht="18.75">
      <c r="A42" s="4" t="s">
        <v>200</v>
      </c>
      <c r="B42" s="3" t="s">
        <v>615</v>
      </c>
      <c r="C42" s="5">
        <v>1</v>
      </c>
      <c r="D42" s="53"/>
      <c r="E42" s="54"/>
      <c r="F42" s="53"/>
    </row>
    <row r="43" spans="1:6" s="28" customFormat="1" ht="33">
      <c r="A43" s="113"/>
      <c r="B43" s="8" t="s">
        <v>616</v>
      </c>
      <c r="C43" s="5"/>
      <c r="D43" s="53"/>
      <c r="E43" s="54"/>
      <c r="F43" s="53"/>
    </row>
    <row r="44" spans="1:6" s="28" customFormat="1" ht="33">
      <c r="A44" s="113"/>
      <c r="B44" s="8" t="s">
        <v>617</v>
      </c>
      <c r="C44" s="5"/>
      <c r="D44" s="53"/>
      <c r="E44" s="54"/>
      <c r="F44" s="53"/>
    </row>
    <row r="45" spans="1:6" s="28" customFormat="1" ht="33">
      <c r="A45" s="113"/>
      <c r="B45" s="8" t="s">
        <v>618</v>
      </c>
      <c r="C45" s="5"/>
      <c r="D45" s="53"/>
      <c r="E45" s="54"/>
      <c r="F45" s="53"/>
    </row>
    <row r="46" spans="1:6" ht="18.75">
      <c r="A46" s="4" t="s">
        <v>201</v>
      </c>
      <c r="B46" s="3" t="s">
        <v>451</v>
      </c>
      <c r="C46" s="5">
        <v>1</v>
      </c>
      <c r="D46" s="6"/>
      <c r="E46" s="7"/>
      <c r="F46" s="6"/>
    </row>
    <row r="47" spans="1:6" ht="66">
      <c r="A47" s="113"/>
      <c r="B47" s="8" t="s">
        <v>619</v>
      </c>
      <c r="C47" s="5"/>
      <c r="D47" s="6"/>
      <c r="E47" s="7"/>
      <c r="F47" s="6"/>
    </row>
    <row r="48" spans="1:6" ht="82.5">
      <c r="A48" s="113"/>
      <c r="B48" s="8" t="s">
        <v>620</v>
      </c>
      <c r="C48" s="5"/>
      <c r="D48" s="6"/>
      <c r="E48" s="7"/>
      <c r="F48" s="6"/>
    </row>
    <row r="49" spans="1:6" ht="18.75">
      <c r="A49" s="12" t="s">
        <v>40</v>
      </c>
      <c r="B49" s="20" t="s">
        <v>29</v>
      </c>
      <c r="C49" s="9">
        <f>C50+C53+C57+C61</f>
        <v>4</v>
      </c>
      <c r="D49" s="10"/>
      <c r="E49" s="11"/>
      <c r="F49" s="10"/>
    </row>
    <row r="50" spans="1:6" ht="17.25" customHeight="1">
      <c r="A50" s="4" t="s">
        <v>203</v>
      </c>
      <c r="B50" s="3" t="s">
        <v>489</v>
      </c>
      <c r="C50" s="5">
        <v>1</v>
      </c>
      <c r="D50" s="6"/>
      <c r="E50" s="7"/>
      <c r="F50" s="6"/>
    </row>
    <row r="51" spans="1:6" ht="17.25" customHeight="1">
      <c r="A51" s="4"/>
      <c r="B51" s="51" t="s">
        <v>514</v>
      </c>
      <c r="C51" s="52"/>
      <c r="D51" s="6"/>
      <c r="E51" s="7"/>
      <c r="F51" s="6"/>
    </row>
    <row r="52" spans="1:6" ht="18.75" customHeight="1">
      <c r="A52" s="4"/>
      <c r="B52" s="51" t="s">
        <v>515</v>
      </c>
      <c r="C52" s="52"/>
      <c r="D52" s="6"/>
      <c r="E52" s="7"/>
      <c r="F52" s="6"/>
    </row>
    <row r="53" spans="1:6" ht="33">
      <c r="A53" s="4" t="s">
        <v>204</v>
      </c>
      <c r="B53" s="3" t="s">
        <v>32</v>
      </c>
      <c r="C53" s="5">
        <v>1</v>
      </c>
      <c r="D53" s="6"/>
      <c r="E53" s="7"/>
      <c r="F53" s="6"/>
    </row>
    <row r="54" spans="1:6" ht="18.75">
      <c r="A54" s="113"/>
      <c r="B54" s="8" t="s">
        <v>98</v>
      </c>
      <c r="C54" s="5"/>
      <c r="D54" s="6"/>
      <c r="E54" s="7"/>
      <c r="F54" s="6"/>
    </row>
    <row r="55" spans="1:6" ht="18.75">
      <c r="A55" s="113"/>
      <c r="B55" s="8" t="s">
        <v>99</v>
      </c>
      <c r="C55" s="5"/>
      <c r="D55" s="6"/>
      <c r="E55" s="7"/>
      <c r="F55" s="6"/>
    </row>
    <row r="56" spans="1:6" ht="18.75">
      <c r="A56" s="113"/>
      <c r="B56" s="8" t="s">
        <v>17</v>
      </c>
      <c r="C56" s="5"/>
      <c r="D56" s="6"/>
      <c r="E56" s="7"/>
      <c r="F56" s="6"/>
    </row>
    <row r="57" spans="1:6" ht="50.25" customHeight="1">
      <c r="A57" s="4" t="s">
        <v>532</v>
      </c>
      <c r="B57" s="3" t="s">
        <v>404</v>
      </c>
      <c r="C57" s="5">
        <v>1</v>
      </c>
      <c r="D57" s="6"/>
      <c r="E57" s="7"/>
      <c r="F57" s="6"/>
    </row>
    <row r="58" spans="1:6" ht="18.75">
      <c r="A58" s="113"/>
      <c r="B58" s="25" t="s">
        <v>282</v>
      </c>
      <c r="C58" s="5"/>
      <c r="D58" s="6"/>
      <c r="E58" s="7"/>
      <c r="F58" s="6"/>
    </row>
    <row r="59" spans="1:6" ht="18.75">
      <c r="A59" s="113"/>
      <c r="B59" s="25" t="s">
        <v>283</v>
      </c>
      <c r="C59" s="5"/>
      <c r="D59" s="6"/>
      <c r="E59" s="7"/>
      <c r="F59" s="6"/>
    </row>
    <row r="60" spans="1:6" ht="18.75">
      <c r="A60" s="113"/>
      <c r="B60" s="25" t="s">
        <v>403</v>
      </c>
      <c r="C60" s="5"/>
      <c r="D60" s="6"/>
      <c r="E60" s="7"/>
      <c r="F60" s="6"/>
    </row>
    <row r="61" spans="1:6" ht="33">
      <c r="A61" s="4" t="s">
        <v>205</v>
      </c>
      <c r="B61" s="3" t="s">
        <v>434</v>
      </c>
      <c r="C61" s="5">
        <v>1</v>
      </c>
      <c r="D61" s="6"/>
      <c r="E61" s="7"/>
      <c r="F61" s="6"/>
    </row>
    <row r="62" spans="1:6" ht="18.75">
      <c r="A62" s="120"/>
      <c r="B62" s="8" t="s">
        <v>369</v>
      </c>
      <c r="C62" s="24"/>
      <c r="D62" s="6"/>
      <c r="E62" s="7"/>
      <c r="F62" s="6"/>
    </row>
    <row r="63" spans="1:6" ht="33">
      <c r="A63" s="120"/>
      <c r="B63" s="8" t="s">
        <v>370</v>
      </c>
      <c r="C63" s="24"/>
      <c r="D63" s="6"/>
      <c r="E63" s="7"/>
      <c r="F63" s="6"/>
    </row>
    <row r="64" spans="1:6" ht="18.75">
      <c r="A64" s="120"/>
      <c r="B64" s="8" t="s">
        <v>371</v>
      </c>
      <c r="C64" s="24"/>
      <c r="D64" s="6"/>
      <c r="E64" s="7"/>
      <c r="F64" s="6"/>
    </row>
    <row r="65" spans="1:6" ht="49.5">
      <c r="A65" s="55" t="s">
        <v>167</v>
      </c>
      <c r="B65" s="56" t="s">
        <v>294</v>
      </c>
      <c r="C65" s="57">
        <v>1</v>
      </c>
      <c r="D65" s="53"/>
      <c r="E65" s="54"/>
      <c r="F65" s="53"/>
    </row>
    <row r="66" spans="1:6" ht="17.25" customHeight="1">
      <c r="A66" s="58"/>
      <c r="B66" s="59" t="s">
        <v>84</v>
      </c>
      <c r="C66" s="60"/>
      <c r="D66" s="53"/>
      <c r="E66" s="54"/>
      <c r="F66" s="53"/>
    </row>
    <row r="67" spans="1:6" s="29" customFormat="1" ht="18.75">
      <c r="A67" s="61"/>
      <c r="B67" s="59" t="s">
        <v>128</v>
      </c>
      <c r="C67" s="60"/>
      <c r="D67" s="53"/>
      <c r="E67" s="54"/>
      <c r="F67" s="53"/>
    </row>
    <row r="68" spans="1:6" s="29" customFormat="1" ht="34.5" customHeight="1">
      <c r="A68" s="12" t="s">
        <v>37</v>
      </c>
      <c r="B68" s="20" t="s">
        <v>38</v>
      </c>
      <c r="C68" s="9">
        <f>C69+C81+C91</f>
        <v>7</v>
      </c>
      <c r="D68" s="6"/>
      <c r="E68" s="7"/>
      <c r="F68" s="10"/>
    </row>
    <row r="69" spans="1:6" s="29" customFormat="1" ht="49.5">
      <c r="A69" s="12" t="s">
        <v>19</v>
      </c>
      <c r="B69" s="20" t="s">
        <v>317</v>
      </c>
      <c r="C69" s="9">
        <f>C70+C74+C78</f>
        <v>3</v>
      </c>
      <c r="D69" s="10"/>
      <c r="E69" s="11"/>
      <c r="F69" s="10"/>
    </row>
    <row r="70" spans="1:6" s="29" customFormat="1" ht="49.5">
      <c r="A70" s="4" t="s">
        <v>207</v>
      </c>
      <c r="B70" s="3" t="s">
        <v>378</v>
      </c>
      <c r="C70" s="5">
        <v>1</v>
      </c>
      <c r="D70" s="6"/>
      <c r="E70" s="7"/>
      <c r="F70" s="6"/>
    </row>
    <row r="71" spans="1:6" s="29" customFormat="1" ht="33">
      <c r="A71" s="113"/>
      <c r="B71" s="8" t="s">
        <v>381</v>
      </c>
      <c r="C71" s="5"/>
      <c r="D71" s="6"/>
      <c r="E71" s="7"/>
      <c r="F71" s="6"/>
    </row>
    <row r="72" spans="1:6" ht="18.75">
      <c r="A72" s="113"/>
      <c r="B72" s="8" t="s">
        <v>382</v>
      </c>
      <c r="C72" s="5"/>
      <c r="D72" s="6"/>
      <c r="E72" s="7"/>
      <c r="F72" s="6"/>
    </row>
    <row r="73" spans="1:6" ht="18.75">
      <c r="A73" s="113"/>
      <c r="B73" s="8" t="s">
        <v>383</v>
      </c>
      <c r="C73" s="9"/>
      <c r="D73" s="10"/>
      <c r="E73" s="11"/>
      <c r="F73" s="10"/>
    </row>
    <row r="74" spans="1:6" ht="66">
      <c r="A74" s="4" t="s">
        <v>208</v>
      </c>
      <c r="B74" s="3" t="s">
        <v>39</v>
      </c>
      <c r="C74" s="5">
        <v>1</v>
      </c>
      <c r="D74" s="10"/>
      <c r="E74" s="11"/>
      <c r="F74" s="10"/>
    </row>
    <row r="75" spans="1:6" ht="34.5" customHeight="1">
      <c r="A75" s="122"/>
      <c r="B75" s="8" t="s">
        <v>306</v>
      </c>
      <c r="C75" s="5"/>
      <c r="D75" s="10"/>
      <c r="E75" s="11"/>
      <c r="F75" s="10"/>
    </row>
    <row r="76" spans="1:6" ht="33">
      <c r="A76" s="123"/>
      <c r="B76" s="8" t="s">
        <v>384</v>
      </c>
      <c r="C76" s="5"/>
      <c r="D76" s="10"/>
      <c r="E76" s="11"/>
      <c r="F76" s="10"/>
    </row>
    <row r="77" spans="1:6" ht="18.75">
      <c r="A77" s="130"/>
      <c r="B77" s="8" t="s">
        <v>385</v>
      </c>
      <c r="C77" s="5"/>
      <c r="D77" s="10"/>
      <c r="E77" s="11"/>
      <c r="F77" s="10"/>
    </row>
    <row r="78" spans="1:6" ht="33">
      <c r="A78" s="4" t="s">
        <v>209</v>
      </c>
      <c r="B78" s="3" t="s">
        <v>41</v>
      </c>
      <c r="C78" s="5">
        <v>1</v>
      </c>
      <c r="D78" s="10"/>
      <c r="E78" s="11"/>
      <c r="F78" s="10"/>
    </row>
    <row r="79" spans="1:6" ht="18.75">
      <c r="A79" s="121"/>
      <c r="B79" s="8" t="s">
        <v>42</v>
      </c>
      <c r="C79" s="9"/>
      <c r="D79" s="10"/>
      <c r="E79" s="11"/>
      <c r="F79" s="10"/>
    </row>
    <row r="80" spans="1:6" ht="18.75">
      <c r="A80" s="121"/>
      <c r="B80" s="8" t="s">
        <v>43</v>
      </c>
      <c r="C80" s="9"/>
      <c r="D80" s="10"/>
      <c r="E80" s="11"/>
      <c r="F80" s="10"/>
    </row>
    <row r="81" spans="1:6" ht="18.75">
      <c r="A81" s="12" t="s">
        <v>20</v>
      </c>
      <c r="B81" s="20" t="s">
        <v>44</v>
      </c>
      <c r="C81" s="9">
        <f>C82+C86</f>
        <v>2</v>
      </c>
      <c r="D81" s="10"/>
      <c r="E81" s="11"/>
      <c r="F81" s="10"/>
    </row>
    <row r="82" spans="1:6" ht="33">
      <c r="A82" s="4" t="s">
        <v>210</v>
      </c>
      <c r="B82" s="3" t="s">
        <v>45</v>
      </c>
      <c r="C82" s="5">
        <v>1</v>
      </c>
      <c r="D82" s="6"/>
      <c r="E82" s="7"/>
      <c r="F82" s="6"/>
    </row>
    <row r="83" spans="1:6" ht="18.75">
      <c r="A83" s="113"/>
      <c r="B83" s="8" t="s">
        <v>46</v>
      </c>
      <c r="C83" s="5"/>
      <c r="D83" s="6"/>
      <c r="E83" s="7"/>
      <c r="F83" s="6"/>
    </row>
    <row r="84" spans="1:6" ht="31.5" customHeight="1">
      <c r="A84" s="113"/>
      <c r="B84" s="8" t="s">
        <v>47</v>
      </c>
      <c r="C84" s="5"/>
      <c r="D84" s="6"/>
      <c r="E84" s="7"/>
      <c r="F84" s="6"/>
    </row>
    <row r="85" spans="1:6" ht="33">
      <c r="A85" s="113"/>
      <c r="B85" s="8" t="s">
        <v>48</v>
      </c>
      <c r="C85" s="5"/>
      <c r="D85" s="6"/>
      <c r="E85" s="7"/>
      <c r="F85" s="6"/>
    </row>
    <row r="86" spans="1:6" ht="18.75">
      <c r="A86" s="4" t="s">
        <v>211</v>
      </c>
      <c r="B86" s="3" t="s">
        <v>49</v>
      </c>
      <c r="C86" s="5">
        <v>1</v>
      </c>
      <c r="D86" s="6"/>
      <c r="E86" s="7"/>
      <c r="F86" s="6"/>
    </row>
    <row r="87" spans="1:6" ht="33">
      <c r="A87" s="113"/>
      <c r="B87" s="8" t="s">
        <v>50</v>
      </c>
      <c r="C87" s="5"/>
      <c r="D87" s="6"/>
      <c r="E87" s="7"/>
      <c r="F87" s="6"/>
    </row>
    <row r="88" spans="1:6" ht="33">
      <c r="A88" s="113"/>
      <c r="B88" s="8" t="s">
        <v>51</v>
      </c>
      <c r="C88" s="5"/>
      <c r="D88" s="6"/>
      <c r="E88" s="7"/>
      <c r="F88" s="6"/>
    </row>
    <row r="89" spans="1:6" ht="32.25" customHeight="1">
      <c r="A89" s="113"/>
      <c r="B89" s="8" t="s">
        <v>52</v>
      </c>
      <c r="C89" s="5"/>
      <c r="D89" s="6"/>
      <c r="E89" s="7"/>
      <c r="F89" s="6"/>
    </row>
    <row r="90" spans="1:6" ht="33">
      <c r="A90" s="113"/>
      <c r="B90" s="8" t="s">
        <v>53</v>
      </c>
      <c r="C90" s="5"/>
      <c r="D90" s="6"/>
      <c r="E90" s="7"/>
      <c r="F90" s="6"/>
    </row>
    <row r="91" spans="1:6" ht="18.75">
      <c r="A91" s="12" t="s">
        <v>21</v>
      </c>
      <c r="B91" s="20" t="s">
        <v>54</v>
      </c>
      <c r="C91" s="9">
        <f>C92+C96</f>
        <v>2</v>
      </c>
      <c r="D91" s="10"/>
      <c r="E91" s="11"/>
      <c r="F91" s="10"/>
    </row>
    <row r="92" spans="1:6" ht="33">
      <c r="A92" s="4" t="s">
        <v>212</v>
      </c>
      <c r="B92" s="3" t="s">
        <v>55</v>
      </c>
      <c r="C92" s="5">
        <v>1</v>
      </c>
      <c r="D92" s="6"/>
      <c r="E92" s="7"/>
      <c r="F92" s="6"/>
    </row>
    <row r="93" spans="1:6" ht="18.75">
      <c r="A93" s="113"/>
      <c r="B93" s="8" t="s">
        <v>46</v>
      </c>
      <c r="C93" s="5"/>
      <c r="D93" s="6"/>
      <c r="E93" s="7"/>
      <c r="F93" s="6"/>
    </row>
    <row r="94" spans="1:6" ht="32.25" customHeight="1">
      <c r="A94" s="113"/>
      <c r="B94" s="8" t="s">
        <v>47</v>
      </c>
      <c r="C94" s="5"/>
      <c r="D94" s="6"/>
      <c r="E94" s="7"/>
      <c r="F94" s="6"/>
    </row>
    <row r="95" spans="1:6" ht="33">
      <c r="A95" s="113"/>
      <c r="B95" s="8" t="s">
        <v>48</v>
      </c>
      <c r="C95" s="5"/>
      <c r="D95" s="6"/>
      <c r="E95" s="7"/>
      <c r="F95" s="6"/>
    </row>
    <row r="96" spans="1:6" ht="18.75">
      <c r="A96" s="4" t="s">
        <v>213</v>
      </c>
      <c r="B96" s="3" t="s">
        <v>336</v>
      </c>
      <c r="C96" s="5">
        <v>1</v>
      </c>
      <c r="D96" s="6"/>
      <c r="E96" s="7"/>
      <c r="F96" s="6"/>
    </row>
    <row r="97" spans="1:6" ht="33">
      <c r="A97" s="113"/>
      <c r="B97" s="8" t="s">
        <v>50</v>
      </c>
      <c r="C97" s="5"/>
      <c r="D97" s="6"/>
      <c r="E97" s="7"/>
      <c r="F97" s="6"/>
    </row>
    <row r="98" spans="1:6" ht="33">
      <c r="A98" s="113"/>
      <c r="B98" s="8" t="s">
        <v>51</v>
      </c>
      <c r="C98" s="5"/>
      <c r="D98" s="6"/>
      <c r="E98" s="7"/>
      <c r="F98" s="6"/>
    </row>
    <row r="99" spans="1:6" ht="32.25" customHeight="1">
      <c r="A99" s="113"/>
      <c r="B99" s="8" t="s">
        <v>52</v>
      </c>
      <c r="C99" s="5"/>
      <c r="D99" s="6"/>
      <c r="E99" s="7"/>
      <c r="F99" s="6"/>
    </row>
    <row r="100" spans="1:6" ht="33">
      <c r="A100" s="113"/>
      <c r="B100" s="8" t="s">
        <v>53</v>
      </c>
      <c r="C100" s="5"/>
      <c r="D100" s="6"/>
      <c r="E100" s="7"/>
      <c r="F100" s="6"/>
    </row>
    <row r="101" spans="1:6" ht="18.75">
      <c r="A101" s="12" t="s">
        <v>56</v>
      </c>
      <c r="B101" s="20" t="s">
        <v>57</v>
      </c>
      <c r="C101" s="9">
        <f>C102+C113+C125+C129+C133+C137</f>
        <v>12</v>
      </c>
      <c r="D101" s="6"/>
      <c r="E101" s="7"/>
      <c r="F101" s="10"/>
    </row>
    <row r="102" spans="1:6" ht="18" customHeight="1">
      <c r="A102" s="12" t="s">
        <v>24</v>
      </c>
      <c r="B102" s="20" t="s">
        <v>58</v>
      </c>
      <c r="C102" s="9">
        <f>C103+C107+C110</f>
        <v>3</v>
      </c>
      <c r="D102" s="10"/>
      <c r="E102" s="11"/>
      <c r="F102" s="10"/>
    </row>
    <row r="103" spans="1:6" ht="18.75">
      <c r="A103" s="4" t="s">
        <v>214</v>
      </c>
      <c r="B103" s="3" t="s">
        <v>59</v>
      </c>
      <c r="C103" s="5">
        <v>1</v>
      </c>
      <c r="D103" s="21"/>
      <c r="E103" s="22"/>
      <c r="F103" s="21"/>
    </row>
    <row r="104" spans="1:6" ht="18.75">
      <c r="A104" s="113"/>
      <c r="B104" s="8" t="s">
        <v>60</v>
      </c>
      <c r="C104" s="5"/>
      <c r="D104" s="21"/>
      <c r="E104" s="22"/>
      <c r="F104" s="21"/>
    </row>
    <row r="105" spans="1:6" ht="20.25" customHeight="1">
      <c r="A105" s="113"/>
      <c r="B105" s="8" t="s">
        <v>277</v>
      </c>
      <c r="C105" s="5"/>
      <c r="D105" s="21"/>
      <c r="E105" s="22"/>
      <c r="F105" s="21"/>
    </row>
    <row r="106" spans="1:6" ht="18.75">
      <c r="A106" s="113"/>
      <c r="B106" s="8" t="s">
        <v>62</v>
      </c>
      <c r="C106" s="5"/>
      <c r="D106" s="21"/>
      <c r="E106" s="22"/>
      <c r="F106" s="21"/>
    </row>
    <row r="107" spans="1:6" ht="33">
      <c r="A107" s="4" t="s">
        <v>215</v>
      </c>
      <c r="B107" s="3" t="s">
        <v>63</v>
      </c>
      <c r="C107" s="5">
        <v>1</v>
      </c>
      <c r="D107" s="21"/>
      <c r="E107" s="22"/>
      <c r="F107" s="21"/>
    </row>
    <row r="108" spans="1:6" ht="33">
      <c r="A108" s="113"/>
      <c r="B108" s="8" t="s">
        <v>64</v>
      </c>
      <c r="C108" s="5"/>
      <c r="D108" s="21"/>
      <c r="E108" s="22"/>
      <c r="F108" s="21"/>
    </row>
    <row r="109" spans="1:6" ht="34.5" customHeight="1">
      <c r="A109" s="113"/>
      <c r="B109" s="8" t="s">
        <v>65</v>
      </c>
      <c r="C109" s="5"/>
      <c r="D109" s="21"/>
      <c r="E109" s="22"/>
      <c r="F109" s="21"/>
    </row>
    <row r="110" spans="1:6" ht="33" customHeight="1">
      <c r="A110" s="4" t="s">
        <v>216</v>
      </c>
      <c r="B110" s="3" t="s">
        <v>66</v>
      </c>
      <c r="C110" s="5">
        <v>1</v>
      </c>
      <c r="D110" s="21"/>
      <c r="E110" s="22"/>
      <c r="F110" s="21"/>
    </row>
    <row r="111" spans="1:6" ht="33">
      <c r="A111" s="113"/>
      <c r="B111" s="8" t="s">
        <v>175</v>
      </c>
      <c r="C111" s="24"/>
      <c r="D111" s="21"/>
      <c r="E111" s="22"/>
      <c r="F111" s="21"/>
    </row>
    <row r="112" spans="1:6" ht="66">
      <c r="A112" s="113"/>
      <c r="B112" s="8" t="s">
        <v>372</v>
      </c>
      <c r="C112" s="24"/>
      <c r="D112" s="21"/>
      <c r="E112" s="22"/>
      <c r="F112" s="21"/>
    </row>
    <row r="113" spans="1:6" ht="46.5" customHeight="1">
      <c r="A113" s="12" t="s">
        <v>25</v>
      </c>
      <c r="B113" s="20" t="s">
        <v>297</v>
      </c>
      <c r="C113" s="9">
        <f>C114+C118+C121</f>
        <v>3</v>
      </c>
      <c r="D113" s="10"/>
      <c r="E113" s="11"/>
      <c r="F113" s="10"/>
    </row>
    <row r="114" spans="1:6" ht="18.75">
      <c r="A114" s="4" t="s">
        <v>217</v>
      </c>
      <c r="B114" s="3" t="s">
        <v>268</v>
      </c>
      <c r="C114" s="5">
        <v>1</v>
      </c>
      <c r="D114" s="21"/>
      <c r="E114" s="22"/>
      <c r="F114" s="21"/>
    </row>
    <row r="115" spans="1:6" ht="18.75">
      <c r="A115" s="113"/>
      <c r="B115" s="8" t="s">
        <v>60</v>
      </c>
      <c r="C115" s="5"/>
      <c r="D115" s="21"/>
      <c r="E115" s="22"/>
      <c r="F115" s="21"/>
    </row>
    <row r="116" spans="1:6" ht="18.75">
      <c r="A116" s="113"/>
      <c r="B116" s="8" t="s">
        <v>349</v>
      </c>
      <c r="C116" s="5"/>
      <c r="D116" s="21"/>
      <c r="E116" s="22"/>
      <c r="F116" s="21"/>
    </row>
    <row r="117" spans="1:6" ht="18.75">
      <c r="A117" s="113"/>
      <c r="B117" s="8" t="s">
        <v>350</v>
      </c>
      <c r="C117" s="5"/>
      <c r="D117" s="21"/>
      <c r="E117" s="22"/>
      <c r="F117" s="21"/>
    </row>
    <row r="118" spans="1:6" ht="18.75">
      <c r="A118" s="4" t="s">
        <v>218</v>
      </c>
      <c r="B118" s="3" t="s">
        <v>318</v>
      </c>
      <c r="C118" s="5">
        <v>1</v>
      </c>
      <c r="D118" s="21"/>
      <c r="E118" s="22"/>
      <c r="F118" s="21"/>
    </row>
    <row r="119" spans="1:6" ht="18.75">
      <c r="A119" s="122"/>
      <c r="B119" s="8" t="s">
        <v>319</v>
      </c>
      <c r="C119" s="5"/>
      <c r="D119" s="21"/>
      <c r="E119" s="22"/>
      <c r="F119" s="21"/>
    </row>
    <row r="120" spans="1:6" ht="18.75">
      <c r="A120" s="130"/>
      <c r="B120" s="8" t="s">
        <v>320</v>
      </c>
      <c r="C120" s="5"/>
      <c r="D120" s="21"/>
      <c r="E120" s="22"/>
      <c r="F120" s="21"/>
    </row>
    <row r="121" spans="1:6" ht="18.75">
      <c r="A121" s="4" t="s">
        <v>219</v>
      </c>
      <c r="B121" s="3" t="s">
        <v>67</v>
      </c>
      <c r="C121" s="5">
        <v>1</v>
      </c>
      <c r="D121" s="21"/>
      <c r="E121" s="22"/>
      <c r="F121" s="21"/>
    </row>
    <row r="122" spans="1:6" ht="33">
      <c r="A122" s="120"/>
      <c r="B122" s="8" t="s">
        <v>68</v>
      </c>
      <c r="C122" s="24"/>
      <c r="D122" s="21"/>
      <c r="E122" s="22"/>
      <c r="F122" s="21"/>
    </row>
    <row r="123" spans="1:6" ht="33">
      <c r="A123" s="120"/>
      <c r="B123" s="8" t="s">
        <v>69</v>
      </c>
      <c r="C123" s="24"/>
      <c r="D123" s="21"/>
      <c r="E123" s="22"/>
      <c r="F123" s="21"/>
    </row>
    <row r="124" spans="1:6" ht="32.25" customHeight="1">
      <c r="A124" s="120"/>
      <c r="B124" s="8" t="s">
        <v>70</v>
      </c>
      <c r="C124" s="24"/>
      <c r="D124" s="21"/>
      <c r="E124" s="22"/>
      <c r="F124" s="21"/>
    </row>
    <row r="125" spans="1:6" ht="49.5">
      <c r="A125" s="12" t="s">
        <v>26</v>
      </c>
      <c r="B125" s="20" t="s">
        <v>356</v>
      </c>
      <c r="C125" s="9">
        <v>1</v>
      </c>
      <c r="D125" s="10"/>
      <c r="E125" s="11"/>
      <c r="F125" s="10"/>
    </row>
    <row r="126" spans="1:6" s="29" customFormat="1" ht="18" customHeight="1">
      <c r="A126" s="113"/>
      <c r="B126" s="8" t="s">
        <v>373</v>
      </c>
      <c r="C126" s="24"/>
      <c r="D126" s="21"/>
      <c r="E126" s="22"/>
      <c r="F126" s="21"/>
    </row>
    <row r="127" spans="1:6" ht="18.75">
      <c r="A127" s="113"/>
      <c r="B127" s="8" t="s">
        <v>374</v>
      </c>
      <c r="C127" s="24"/>
      <c r="D127" s="21"/>
      <c r="E127" s="22"/>
      <c r="F127" s="21"/>
    </row>
    <row r="128" spans="1:6" ht="18.75">
      <c r="A128" s="113"/>
      <c r="B128" s="8" t="s">
        <v>375</v>
      </c>
      <c r="C128" s="24"/>
      <c r="D128" s="21"/>
      <c r="E128" s="22"/>
      <c r="F128" s="21"/>
    </row>
    <row r="129" spans="1:6" ht="33">
      <c r="A129" s="12" t="s">
        <v>27</v>
      </c>
      <c r="B129" s="20" t="s">
        <v>386</v>
      </c>
      <c r="C129" s="9">
        <v>1</v>
      </c>
      <c r="D129" s="10"/>
      <c r="E129" s="11"/>
      <c r="F129" s="10"/>
    </row>
    <row r="130" spans="1:6" ht="33">
      <c r="A130" s="113"/>
      <c r="B130" s="8" t="s">
        <v>402</v>
      </c>
      <c r="C130" s="24"/>
      <c r="D130" s="21"/>
      <c r="E130" s="22"/>
      <c r="F130" s="21"/>
    </row>
    <row r="131" spans="1:6" ht="20.25" customHeight="1">
      <c r="A131" s="113"/>
      <c r="B131" s="8" t="s">
        <v>387</v>
      </c>
      <c r="C131" s="24"/>
      <c r="D131" s="21"/>
      <c r="E131" s="22"/>
      <c r="F131" s="21"/>
    </row>
    <row r="132" spans="1:6" ht="33">
      <c r="A132" s="113"/>
      <c r="B132" s="8" t="s">
        <v>388</v>
      </c>
      <c r="C132" s="24"/>
      <c r="D132" s="21"/>
      <c r="E132" s="22"/>
      <c r="F132" s="21"/>
    </row>
    <row r="133" spans="1:6" ht="18.75">
      <c r="A133" s="62" t="s">
        <v>28</v>
      </c>
      <c r="B133" s="97" t="s">
        <v>533</v>
      </c>
      <c r="C133" s="101">
        <v>1</v>
      </c>
      <c r="D133" s="63"/>
      <c r="E133" s="64"/>
      <c r="F133" s="63"/>
    </row>
    <row r="134" spans="1:6" ht="33">
      <c r="A134" s="124"/>
      <c r="B134" s="100" t="s">
        <v>534</v>
      </c>
      <c r="C134" s="65"/>
      <c r="D134" s="66"/>
      <c r="E134" s="67"/>
      <c r="F134" s="66"/>
    </row>
    <row r="135" spans="1:6" ht="33">
      <c r="A135" s="124"/>
      <c r="B135" s="88" t="s">
        <v>535</v>
      </c>
      <c r="C135" s="68"/>
      <c r="D135" s="66"/>
      <c r="E135" s="67"/>
      <c r="F135" s="66"/>
    </row>
    <row r="136" spans="1:6" ht="33">
      <c r="A136" s="124"/>
      <c r="B136" s="92" t="s">
        <v>536</v>
      </c>
      <c r="C136" s="69"/>
      <c r="D136" s="66"/>
      <c r="E136" s="67"/>
      <c r="F136" s="66"/>
    </row>
    <row r="137" spans="1:6" ht="49.5">
      <c r="A137" s="12" t="s">
        <v>537</v>
      </c>
      <c r="B137" s="20" t="s">
        <v>357</v>
      </c>
      <c r="C137" s="9">
        <f>C138+C145+C141</f>
        <v>3</v>
      </c>
      <c r="D137" s="10"/>
      <c r="E137" s="11"/>
      <c r="F137" s="10"/>
    </row>
    <row r="138" spans="1:6" s="28" customFormat="1" ht="30.75" customHeight="1">
      <c r="A138" s="4" t="s">
        <v>538</v>
      </c>
      <c r="B138" s="3" t="s">
        <v>72</v>
      </c>
      <c r="C138" s="5">
        <v>1</v>
      </c>
      <c r="D138" s="6"/>
      <c r="E138" s="7"/>
      <c r="F138" s="6"/>
    </row>
    <row r="139" spans="1:6" s="28" customFormat="1" ht="18.75">
      <c r="A139" s="113"/>
      <c r="B139" s="8" t="s">
        <v>73</v>
      </c>
      <c r="C139" s="5"/>
      <c r="D139" s="6"/>
      <c r="E139" s="7"/>
      <c r="F139" s="6"/>
    </row>
    <row r="140" spans="1:6" s="28" customFormat="1" ht="18.75">
      <c r="A140" s="113"/>
      <c r="B140" s="8" t="s">
        <v>74</v>
      </c>
      <c r="C140" s="5"/>
      <c r="D140" s="6"/>
      <c r="E140" s="7"/>
      <c r="F140" s="6"/>
    </row>
    <row r="141" spans="1:6" s="28" customFormat="1" ht="33">
      <c r="A141" s="4" t="s">
        <v>539</v>
      </c>
      <c r="B141" s="3" t="s">
        <v>76</v>
      </c>
      <c r="C141" s="5">
        <v>1</v>
      </c>
      <c r="D141" s="6"/>
      <c r="E141" s="7"/>
      <c r="F141" s="6"/>
    </row>
    <row r="142" spans="1:6" ht="18.75">
      <c r="A142" s="113"/>
      <c r="B142" s="8" t="s">
        <v>77</v>
      </c>
      <c r="C142" s="5"/>
      <c r="D142" s="6"/>
      <c r="E142" s="7"/>
      <c r="F142" s="6"/>
    </row>
    <row r="143" spans="1:6" ht="33">
      <c r="A143" s="113"/>
      <c r="B143" s="8" t="s">
        <v>78</v>
      </c>
      <c r="C143" s="5"/>
      <c r="D143" s="6"/>
      <c r="E143" s="7"/>
      <c r="F143" s="6"/>
    </row>
    <row r="144" spans="1:6" ht="18.75">
      <c r="A144" s="113"/>
      <c r="B144" s="8" t="s">
        <v>79</v>
      </c>
      <c r="C144" s="5"/>
      <c r="D144" s="6"/>
      <c r="E144" s="7"/>
      <c r="F144" s="6"/>
    </row>
    <row r="145" spans="1:6" ht="33">
      <c r="A145" s="4" t="s">
        <v>540</v>
      </c>
      <c r="B145" s="3" t="s">
        <v>298</v>
      </c>
      <c r="C145" s="5">
        <v>1</v>
      </c>
      <c r="D145" s="6"/>
      <c r="E145" s="7"/>
      <c r="F145" s="6"/>
    </row>
    <row r="146" spans="1:6" ht="33">
      <c r="A146" s="113"/>
      <c r="B146" s="8" t="s">
        <v>299</v>
      </c>
      <c r="C146" s="5"/>
      <c r="D146" s="6"/>
      <c r="E146" s="7"/>
      <c r="F146" s="6"/>
    </row>
    <row r="147" spans="1:6" ht="33.75" customHeight="1">
      <c r="A147" s="113"/>
      <c r="B147" s="8" t="s">
        <v>300</v>
      </c>
      <c r="C147" s="5"/>
      <c r="D147" s="6"/>
      <c r="E147" s="7"/>
      <c r="F147" s="6"/>
    </row>
    <row r="148" spans="1:6" ht="33">
      <c r="A148" s="113"/>
      <c r="B148" s="8" t="s">
        <v>301</v>
      </c>
      <c r="C148" s="5"/>
      <c r="D148" s="6"/>
      <c r="E148" s="7"/>
      <c r="F148" s="6"/>
    </row>
    <row r="149" spans="1:6" ht="33">
      <c r="A149" s="12" t="s">
        <v>80</v>
      </c>
      <c r="B149" s="20" t="s">
        <v>188</v>
      </c>
      <c r="C149" s="9">
        <f>C150+C154+C158+C161</f>
        <v>4</v>
      </c>
      <c r="D149" s="6"/>
      <c r="E149" s="7"/>
      <c r="F149" s="10"/>
    </row>
    <row r="150" spans="1:6" ht="49.5">
      <c r="A150" s="12" t="s">
        <v>30</v>
      </c>
      <c r="B150" s="20" t="s">
        <v>358</v>
      </c>
      <c r="C150" s="9">
        <v>1</v>
      </c>
      <c r="D150" s="21"/>
      <c r="E150" s="22"/>
      <c r="F150" s="21"/>
    </row>
    <row r="151" spans="1:6" ht="30.75" customHeight="1">
      <c r="A151" s="113"/>
      <c r="B151" s="8" t="s">
        <v>81</v>
      </c>
      <c r="C151" s="5"/>
      <c r="D151" s="21"/>
      <c r="E151" s="22"/>
      <c r="F151" s="21"/>
    </row>
    <row r="152" spans="1:6" ht="33">
      <c r="A152" s="113"/>
      <c r="B152" s="8" t="s">
        <v>395</v>
      </c>
      <c r="C152" s="5"/>
      <c r="D152" s="21"/>
      <c r="E152" s="22"/>
      <c r="F152" s="21"/>
    </row>
    <row r="153" spans="1:6" ht="33">
      <c r="A153" s="113"/>
      <c r="B153" s="8" t="s">
        <v>435</v>
      </c>
      <c r="C153" s="5"/>
      <c r="D153" s="21"/>
      <c r="E153" s="22"/>
      <c r="F153" s="21"/>
    </row>
    <row r="154" spans="1:6" ht="35.25" customHeight="1">
      <c r="A154" s="12" t="s">
        <v>31</v>
      </c>
      <c r="B154" s="20" t="s">
        <v>359</v>
      </c>
      <c r="C154" s="9">
        <v>1</v>
      </c>
      <c r="D154" s="21"/>
      <c r="E154" s="22"/>
      <c r="F154" s="21"/>
    </row>
    <row r="155" spans="1:6" ht="33">
      <c r="A155" s="113"/>
      <c r="B155" s="8" t="s">
        <v>81</v>
      </c>
      <c r="C155" s="5"/>
      <c r="D155" s="21"/>
      <c r="E155" s="22"/>
      <c r="F155" s="21"/>
    </row>
    <row r="156" spans="1:6" ht="33">
      <c r="A156" s="113"/>
      <c r="B156" s="8" t="s">
        <v>394</v>
      </c>
      <c r="C156" s="5"/>
      <c r="D156" s="21"/>
      <c r="E156" s="22"/>
      <c r="F156" s="21"/>
    </row>
    <row r="157" spans="1:6" ht="33">
      <c r="A157" s="113"/>
      <c r="B157" s="8" t="s">
        <v>83</v>
      </c>
      <c r="C157" s="5"/>
      <c r="D157" s="21"/>
      <c r="E157" s="22"/>
      <c r="F157" s="21"/>
    </row>
    <row r="158" spans="1:6" ht="49.5">
      <c r="A158" s="12" t="s">
        <v>33</v>
      </c>
      <c r="B158" s="20" t="s">
        <v>307</v>
      </c>
      <c r="C158" s="9">
        <v>1</v>
      </c>
      <c r="D158" s="20"/>
      <c r="E158" s="30"/>
      <c r="F158" s="20"/>
    </row>
    <row r="159" spans="1:6" ht="18.75">
      <c r="A159" s="121"/>
      <c r="B159" s="8" t="s">
        <v>84</v>
      </c>
      <c r="C159" s="5"/>
      <c r="D159" s="20"/>
      <c r="E159" s="30"/>
      <c r="F159" s="20"/>
    </row>
    <row r="160" spans="1:6" ht="18.75">
      <c r="A160" s="121"/>
      <c r="B160" s="8" t="s">
        <v>85</v>
      </c>
      <c r="C160" s="5"/>
      <c r="D160" s="20"/>
      <c r="E160" s="30"/>
      <c r="F160" s="20"/>
    </row>
    <row r="161" spans="1:6" ht="49.5">
      <c r="A161" s="12" t="s">
        <v>541</v>
      </c>
      <c r="B161" s="20" t="s">
        <v>308</v>
      </c>
      <c r="C161" s="9">
        <v>1</v>
      </c>
      <c r="D161" s="20"/>
      <c r="E161" s="30"/>
      <c r="F161" s="20"/>
    </row>
    <row r="162" spans="1:6" ht="18.75">
      <c r="A162" s="121"/>
      <c r="B162" s="25" t="s">
        <v>86</v>
      </c>
      <c r="C162" s="5"/>
      <c r="D162" s="10"/>
      <c r="E162" s="11"/>
      <c r="F162" s="10"/>
    </row>
    <row r="163" spans="1:6" ht="18.75">
      <c r="A163" s="121"/>
      <c r="B163" s="25" t="s">
        <v>87</v>
      </c>
      <c r="C163" s="5"/>
      <c r="D163" s="10"/>
      <c r="E163" s="11"/>
      <c r="F163" s="10"/>
    </row>
    <row r="164" spans="1:6" ht="33">
      <c r="A164" s="12" t="s">
        <v>88</v>
      </c>
      <c r="B164" s="20" t="s">
        <v>89</v>
      </c>
      <c r="C164" s="9">
        <f>C165+C169+C172+C175+C178+C184+C187+C191+C181</f>
        <v>11</v>
      </c>
      <c r="D164" s="10"/>
      <c r="E164" s="11"/>
      <c r="F164" s="10"/>
    </row>
    <row r="165" spans="1:6" ht="33" customHeight="1">
      <c r="A165" s="12" t="s">
        <v>143</v>
      </c>
      <c r="B165" s="20" t="s">
        <v>90</v>
      </c>
      <c r="C165" s="9">
        <v>1</v>
      </c>
      <c r="D165" s="10"/>
      <c r="E165" s="11"/>
      <c r="F165" s="10"/>
    </row>
    <row r="166" spans="1:6" ht="18.75">
      <c r="A166" s="113"/>
      <c r="B166" s="8" t="s">
        <v>91</v>
      </c>
      <c r="C166" s="5"/>
      <c r="D166" s="6"/>
      <c r="E166" s="7"/>
      <c r="F166" s="6"/>
    </row>
    <row r="167" spans="1:6" ht="33">
      <c r="A167" s="113"/>
      <c r="B167" s="8" t="s">
        <v>92</v>
      </c>
      <c r="C167" s="5"/>
      <c r="D167" s="6"/>
      <c r="E167" s="7"/>
      <c r="F167" s="6"/>
    </row>
    <row r="168" spans="1:6" ht="33" customHeight="1">
      <c r="A168" s="113"/>
      <c r="B168" s="8" t="s">
        <v>93</v>
      </c>
      <c r="C168" s="5"/>
      <c r="D168" s="6"/>
      <c r="E168" s="7"/>
      <c r="F168" s="6"/>
    </row>
    <row r="169" spans="1:6" ht="49.5">
      <c r="A169" s="12" t="s">
        <v>144</v>
      </c>
      <c r="B169" s="20" t="s">
        <v>284</v>
      </c>
      <c r="C169" s="9">
        <v>1</v>
      </c>
      <c r="D169" s="10"/>
      <c r="E169" s="11"/>
      <c r="F169" s="10"/>
    </row>
    <row r="170" spans="1:6" ht="18.75">
      <c r="A170" s="113"/>
      <c r="B170" s="8" t="s">
        <v>94</v>
      </c>
      <c r="C170" s="5"/>
      <c r="D170" s="6"/>
      <c r="E170" s="7"/>
      <c r="F170" s="6"/>
    </row>
    <row r="171" spans="1:6" ht="18.75">
      <c r="A171" s="113"/>
      <c r="B171" s="8" t="s">
        <v>95</v>
      </c>
      <c r="C171" s="5"/>
      <c r="D171" s="6"/>
      <c r="E171" s="7"/>
      <c r="F171" s="6"/>
    </row>
    <row r="172" spans="1:6" ht="33">
      <c r="A172" s="12" t="s">
        <v>145</v>
      </c>
      <c r="B172" s="20" t="s">
        <v>360</v>
      </c>
      <c r="C172" s="9">
        <v>1</v>
      </c>
      <c r="D172" s="10"/>
      <c r="E172" s="11"/>
      <c r="F172" s="10"/>
    </row>
    <row r="173" spans="1:6" ht="18.75">
      <c r="A173" s="113"/>
      <c r="B173" s="8" t="s">
        <v>94</v>
      </c>
      <c r="C173" s="5"/>
      <c r="D173" s="6"/>
      <c r="E173" s="7"/>
      <c r="F173" s="6"/>
    </row>
    <row r="174" spans="1:6" ht="18.75">
      <c r="A174" s="113"/>
      <c r="B174" s="8" t="s">
        <v>95</v>
      </c>
      <c r="C174" s="5"/>
      <c r="D174" s="6"/>
      <c r="E174" s="7"/>
      <c r="F174" s="6"/>
    </row>
    <row r="175" spans="1:6" ht="49.5">
      <c r="A175" s="12" t="s">
        <v>220</v>
      </c>
      <c r="B175" s="20" t="s">
        <v>361</v>
      </c>
      <c r="C175" s="9">
        <v>1</v>
      </c>
      <c r="D175" s="10"/>
      <c r="E175" s="11"/>
      <c r="F175" s="10"/>
    </row>
    <row r="176" spans="1:6" ht="18.75">
      <c r="A176" s="113"/>
      <c r="B176" s="8" t="s">
        <v>94</v>
      </c>
      <c r="C176" s="5"/>
      <c r="D176" s="6"/>
      <c r="E176" s="7"/>
      <c r="F176" s="6"/>
    </row>
    <row r="177" spans="1:6" s="31" customFormat="1" ht="18.75" customHeight="1">
      <c r="A177" s="113"/>
      <c r="B177" s="8" t="s">
        <v>95</v>
      </c>
      <c r="C177" s="5"/>
      <c r="D177" s="6"/>
      <c r="E177" s="7"/>
      <c r="F177" s="6"/>
    </row>
    <row r="178" spans="1:6" ht="49.5">
      <c r="A178" s="12" t="s">
        <v>221</v>
      </c>
      <c r="B178" s="20" t="s">
        <v>362</v>
      </c>
      <c r="C178" s="9">
        <v>1</v>
      </c>
      <c r="D178" s="10"/>
      <c r="E178" s="11"/>
      <c r="F178" s="10"/>
    </row>
    <row r="179" spans="1:6" ht="18.75">
      <c r="A179" s="113"/>
      <c r="B179" s="8" t="s">
        <v>94</v>
      </c>
      <c r="C179" s="5"/>
      <c r="D179" s="6"/>
      <c r="E179" s="7"/>
      <c r="F179" s="6"/>
    </row>
    <row r="180" spans="1:6" ht="18.75">
      <c r="A180" s="113"/>
      <c r="B180" s="8" t="s">
        <v>95</v>
      </c>
      <c r="C180" s="5"/>
      <c r="D180" s="6"/>
      <c r="E180" s="7"/>
      <c r="F180" s="6"/>
    </row>
    <row r="181" spans="1:6" s="103" customFormat="1" ht="45.75" customHeight="1">
      <c r="A181" s="55" t="s">
        <v>222</v>
      </c>
      <c r="B181" s="78" t="s">
        <v>542</v>
      </c>
      <c r="C181" s="57">
        <v>2</v>
      </c>
      <c r="D181" s="81"/>
      <c r="E181" s="102"/>
      <c r="F181" s="81"/>
    </row>
    <row r="182" spans="1:6" ht="18.75">
      <c r="A182" s="129"/>
      <c r="B182" s="88" t="s">
        <v>520</v>
      </c>
      <c r="C182" s="68"/>
      <c r="D182" s="6"/>
      <c r="E182" s="7"/>
      <c r="F182" s="6"/>
    </row>
    <row r="183" spans="1:6" ht="18.75">
      <c r="A183" s="129"/>
      <c r="B183" s="92" t="s">
        <v>85</v>
      </c>
      <c r="C183" s="69"/>
      <c r="D183" s="6"/>
      <c r="E183" s="7"/>
      <c r="F183" s="6"/>
    </row>
    <row r="184" spans="1:6" ht="33">
      <c r="A184" s="12" t="s">
        <v>223</v>
      </c>
      <c r="B184" s="20" t="s">
        <v>96</v>
      </c>
      <c r="C184" s="9">
        <v>1</v>
      </c>
      <c r="D184" s="10"/>
      <c r="E184" s="11"/>
      <c r="F184" s="10"/>
    </row>
    <row r="185" spans="1:6" s="31" customFormat="1" ht="20.25" customHeight="1">
      <c r="A185" s="121"/>
      <c r="B185" s="8" t="s">
        <v>285</v>
      </c>
      <c r="C185" s="9"/>
      <c r="D185" s="10"/>
      <c r="E185" s="11"/>
      <c r="F185" s="10"/>
    </row>
    <row r="186" spans="1:6" ht="18.75" customHeight="1">
      <c r="A186" s="121"/>
      <c r="B186" s="8" t="s">
        <v>286</v>
      </c>
      <c r="C186" s="9"/>
      <c r="D186" s="10"/>
      <c r="E186" s="11"/>
      <c r="F186" s="10"/>
    </row>
    <row r="187" spans="1:6" ht="30.75" customHeight="1">
      <c r="A187" s="12" t="s">
        <v>224</v>
      </c>
      <c r="B187" s="20" t="s">
        <v>304</v>
      </c>
      <c r="C187" s="9">
        <v>1</v>
      </c>
      <c r="D187" s="10"/>
      <c r="E187" s="11"/>
      <c r="F187" s="10"/>
    </row>
    <row r="188" spans="1:6" ht="18.75">
      <c r="A188" s="113"/>
      <c r="B188" s="8" t="s">
        <v>497</v>
      </c>
      <c r="C188" s="5"/>
      <c r="D188" s="6"/>
      <c r="E188" s="7"/>
      <c r="F188" s="6"/>
    </row>
    <row r="189" spans="1:6" ht="21.75" customHeight="1">
      <c r="A189" s="113"/>
      <c r="B189" s="8" t="s">
        <v>498</v>
      </c>
      <c r="C189" s="5"/>
      <c r="D189" s="6"/>
      <c r="E189" s="7"/>
      <c r="F189" s="6"/>
    </row>
    <row r="190" spans="1:6" s="29" customFormat="1" ht="21.75" customHeight="1">
      <c r="A190" s="113"/>
      <c r="B190" s="8" t="s">
        <v>499</v>
      </c>
      <c r="C190" s="9"/>
      <c r="D190" s="10"/>
      <c r="E190" s="11"/>
      <c r="F190" s="10"/>
    </row>
    <row r="191" spans="1:6" ht="35.25" customHeight="1">
      <c r="A191" s="12" t="s">
        <v>225</v>
      </c>
      <c r="B191" s="20" t="s">
        <v>97</v>
      </c>
      <c r="C191" s="9">
        <v>2</v>
      </c>
      <c r="D191" s="10"/>
      <c r="E191" s="11"/>
      <c r="F191" s="10"/>
    </row>
    <row r="192" spans="1:6" ht="21" customHeight="1">
      <c r="A192" s="126"/>
      <c r="B192" s="8" t="s">
        <v>543</v>
      </c>
      <c r="C192" s="9"/>
      <c r="D192" s="10"/>
      <c r="E192" s="11"/>
      <c r="F192" s="10"/>
    </row>
    <row r="193" spans="1:6" s="31" customFormat="1" ht="18.75">
      <c r="A193" s="127"/>
      <c r="B193" s="8" t="s">
        <v>98</v>
      </c>
      <c r="C193" s="5"/>
      <c r="D193" s="6"/>
      <c r="E193" s="7"/>
      <c r="F193" s="6"/>
    </row>
    <row r="194" spans="1:6" ht="18" customHeight="1">
      <c r="A194" s="127"/>
      <c r="B194" s="8" t="s">
        <v>500</v>
      </c>
      <c r="C194" s="5"/>
      <c r="D194" s="6"/>
      <c r="E194" s="7"/>
      <c r="F194" s="6"/>
    </row>
    <row r="195" spans="1:6" ht="19.5" customHeight="1">
      <c r="A195" s="128"/>
      <c r="B195" s="8" t="s">
        <v>501</v>
      </c>
      <c r="C195" s="5"/>
      <c r="D195" s="6"/>
      <c r="E195" s="7"/>
      <c r="F195" s="6"/>
    </row>
    <row r="196" spans="1:6" ht="49.5">
      <c r="A196" s="12" t="s">
        <v>257</v>
      </c>
      <c r="B196" s="20" t="s">
        <v>309</v>
      </c>
      <c r="C196" s="9">
        <v>1</v>
      </c>
      <c r="D196" s="10"/>
      <c r="E196" s="11"/>
      <c r="F196" s="10"/>
    </row>
    <row r="197" spans="1:6" ht="33">
      <c r="A197" s="113"/>
      <c r="B197" s="8" t="s">
        <v>389</v>
      </c>
      <c r="C197" s="5"/>
      <c r="D197" s="6"/>
      <c r="E197" s="7"/>
      <c r="F197" s="6"/>
    </row>
    <row r="198" spans="1:6" ht="49.5">
      <c r="A198" s="113"/>
      <c r="B198" s="8" t="s">
        <v>101</v>
      </c>
      <c r="C198" s="5"/>
      <c r="D198" s="6"/>
      <c r="E198" s="7"/>
      <c r="F198" s="6"/>
    </row>
    <row r="199" spans="1:6" s="31" customFormat="1" ht="18.75">
      <c r="A199" s="12" t="s">
        <v>102</v>
      </c>
      <c r="B199" s="20" t="s">
        <v>103</v>
      </c>
      <c r="C199" s="9">
        <f>C200+C214</f>
        <v>5</v>
      </c>
      <c r="D199" s="6"/>
      <c r="E199" s="7"/>
      <c r="F199" s="10"/>
    </row>
    <row r="200" spans="1:7" ht="48" customHeight="1">
      <c r="A200" s="12" t="s">
        <v>71</v>
      </c>
      <c r="B200" s="20" t="s">
        <v>104</v>
      </c>
      <c r="C200" s="9">
        <f>C201+C204+C211</f>
        <v>3</v>
      </c>
      <c r="D200" s="10"/>
      <c r="E200" s="11"/>
      <c r="F200" s="10"/>
      <c r="G200" s="19"/>
    </row>
    <row r="201" spans="1:7" ht="66.75" customHeight="1">
      <c r="A201" s="4" t="s">
        <v>226</v>
      </c>
      <c r="B201" s="3" t="s">
        <v>363</v>
      </c>
      <c r="C201" s="5">
        <v>1</v>
      </c>
      <c r="D201" s="6"/>
      <c r="E201" s="7"/>
      <c r="F201" s="6"/>
      <c r="G201" s="19"/>
    </row>
    <row r="202" spans="1:7" ht="20.25" customHeight="1">
      <c r="A202" s="113"/>
      <c r="B202" s="8" t="s">
        <v>614</v>
      </c>
      <c r="C202" s="5"/>
      <c r="D202" s="6"/>
      <c r="E202" s="7"/>
      <c r="F202" s="6"/>
      <c r="G202" s="19"/>
    </row>
    <row r="203" spans="1:6" ht="20.25" customHeight="1">
      <c r="A203" s="113"/>
      <c r="B203" s="8" t="s">
        <v>310</v>
      </c>
      <c r="C203" s="5"/>
      <c r="D203" s="6"/>
      <c r="E203" s="7"/>
      <c r="F203" s="6"/>
    </row>
    <row r="204" spans="1:6" ht="48.75" customHeight="1">
      <c r="A204" s="4" t="s">
        <v>227</v>
      </c>
      <c r="B204" s="3" t="s">
        <v>352</v>
      </c>
      <c r="C204" s="5">
        <v>1</v>
      </c>
      <c r="D204" s="6"/>
      <c r="E204" s="7"/>
      <c r="F204" s="6"/>
    </row>
    <row r="205" spans="1:6" ht="18.75">
      <c r="A205" s="120"/>
      <c r="B205" s="8" t="s">
        <v>288</v>
      </c>
      <c r="C205" s="5"/>
      <c r="D205" s="6"/>
      <c r="E205" s="7"/>
      <c r="F205" s="6"/>
    </row>
    <row r="206" spans="1:6" ht="18.75">
      <c r="A206" s="120"/>
      <c r="B206" s="8" t="s">
        <v>289</v>
      </c>
      <c r="C206" s="5"/>
      <c r="D206" s="6"/>
      <c r="E206" s="7"/>
      <c r="F206" s="6"/>
    </row>
    <row r="207" spans="1:6" s="86" customFormat="1" ht="33">
      <c r="A207" s="76" t="s">
        <v>228</v>
      </c>
      <c r="B207" s="104" t="s">
        <v>544</v>
      </c>
      <c r="C207" s="76">
        <v>1</v>
      </c>
      <c r="D207" s="84"/>
      <c r="E207" s="85"/>
      <c r="F207" s="84"/>
    </row>
    <row r="208" spans="1:6" s="86" customFormat="1" ht="16.5">
      <c r="A208" s="87"/>
      <c r="B208" s="88" t="s">
        <v>545</v>
      </c>
      <c r="C208" s="89"/>
      <c r="D208" s="84"/>
      <c r="E208" s="85"/>
      <c r="F208" s="84"/>
    </row>
    <row r="209" spans="1:6" s="86" customFormat="1" ht="16.5">
      <c r="A209" s="87"/>
      <c r="B209" s="90" t="s">
        <v>546</v>
      </c>
      <c r="C209" s="89"/>
      <c r="D209" s="84"/>
      <c r="E209" s="85"/>
      <c r="F209" s="84"/>
    </row>
    <row r="210" spans="1:6" s="86" customFormat="1" ht="16.5">
      <c r="A210" s="91"/>
      <c r="B210" s="92" t="s">
        <v>547</v>
      </c>
      <c r="C210" s="93"/>
      <c r="D210" s="84"/>
      <c r="E210" s="85"/>
      <c r="F210" s="84"/>
    </row>
    <row r="211" spans="1:6" ht="49.5">
      <c r="A211" s="4" t="s">
        <v>548</v>
      </c>
      <c r="B211" s="3" t="s">
        <v>105</v>
      </c>
      <c r="C211" s="5">
        <v>1</v>
      </c>
      <c r="D211" s="10"/>
      <c r="E211" s="11"/>
      <c r="F211" s="10"/>
    </row>
    <row r="212" spans="1:6" ht="66">
      <c r="A212" s="121"/>
      <c r="B212" s="8" t="s">
        <v>106</v>
      </c>
      <c r="C212" s="9"/>
      <c r="D212" s="10"/>
      <c r="E212" s="11"/>
      <c r="F212" s="10"/>
    </row>
    <row r="213" spans="1:6" ht="33">
      <c r="A213" s="121"/>
      <c r="B213" s="8" t="s">
        <v>107</v>
      </c>
      <c r="C213" s="9"/>
      <c r="D213" s="10"/>
      <c r="E213" s="11"/>
      <c r="F213" s="10"/>
    </row>
    <row r="214" spans="1:6" ht="33">
      <c r="A214" s="12" t="s">
        <v>75</v>
      </c>
      <c r="B214" s="20" t="s">
        <v>364</v>
      </c>
      <c r="C214" s="9">
        <f>C215+C220</f>
        <v>2</v>
      </c>
      <c r="D214" s="10"/>
      <c r="E214" s="11"/>
      <c r="F214" s="10"/>
    </row>
    <row r="215" spans="1:6" ht="49.5">
      <c r="A215" s="4" t="s">
        <v>229</v>
      </c>
      <c r="B215" s="3" t="s">
        <v>108</v>
      </c>
      <c r="C215" s="5">
        <v>1</v>
      </c>
      <c r="D215" s="6"/>
      <c r="E215" s="7"/>
      <c r="F215" s="6"/>
    </row>
    <row r="216" spans="1:6" ht="18.75">
      <c r="A216" s="120"/>
      <c r="B216" s="8" t="s">
        <v>311</v>
      </c>
      <c r="C216" s="5"/>
      <c r="D216" s="6"/>
      <c r="E216" s="7"/>
      <c r="F216" s="6"/>
    </row>
    <row r="217" spans="1:6" ht="33">
      <c r="A217" s="120"/>
      <c r="B217" s="8" t="s">
        <v>110</v>
      </c>
      <c r="C217" s="5"/>
      <c r="D217" s="6"/>
      <c r="E217" s="7"/>
      <c r="F217" s="6"/>
    </row>
    <row r="218" spans="1:6" ht="33">
      <c r="A218" s="120"/>
      <c r="B218" s="8" t="s">
        <v>111</v>
      </c>
      <c r="C218" s="5"/>
      <c r="D218" s="6"/>
      <c r="E218" s="7"/>
      <c r="F218" s="6"/>
    </row>
    <row r="219" spans="1:6" ht="33">
      <c r="A219" s="120"/>
      <c r="B219" s="8" t="s">
        <v>112</v>
      </c>
      <c r="C219" s="5"/>
      <c r="D219" s="6"/>
      <c r="E219" s="7"/>
      <c r="F219" s="6"/>
    </row>
    <row r="220" spans="1:6" ht="18.75">
      <c r="A220" s="4" t="s">
        <v>230</v>
      </c>
      <c r="B220" s="3" t="s">
        <v>113</v>
      </c>
      <c r="C220" s="5">
        <v>1</v>
      </c>
      <c r="D220" s="6"/>
      <c r="E220" s="7"/>
      <c r="F220" s="6"/>
    </row>
    <row r="221" spans="1:6" ht="49.5">
      <c r="A221" s="120"/>
      <c r="B221" s="8" t="s">
        <v>114</v>
      </c>
      <c r="C221" s="5"/>
      <c r="D221" s="6"/>
      <c r="E221" s="7"/>
      <c r="F221" s="6"/>
    </row>
    <row r="222" spans="1:6" ht="33">
      <c r="A222" s="120"/>
      <c r="B222" s="8" t="s">
        <v>115</v>
      </c>
      <c r="C222" s="5"/>
      <c r="D222" s="6"/>
      <c r="E222" s="7"/>
      <c r="F222" s="6"/>
    </row>
    <row r="223" spans="1:6" ht="18.75">
      <c r="A223" s="12" t="s">
        <v>116</v>
      </c>
      <c r="B223" s="20" t="s">
        <v>117</v>
      </c>
      <c r="C223" s="9">
        <f>C224+C240+C279+C270</f>
        <v>21</v>
      </c>
      <c r="D223" s="10"/>
      <c r="E223" s="11"/>
      <c r="F223" s="10"/>
    </row>
    <row r="224" spans="1:6" ht="18.75">
      <c r="A224" s="12" t="s">
        <v>231</v>
      </c>
      <c r="B224" s="20" t="s">
        <v>118</v>
      </c>
      <c r="C224" s="9">
        <f>C225+C228+C232+C236</f>
        <v>4</v>
      </c>
      <c r="D224" s="6"/>
      <c r="E224" s="7"/>
      <c r="F224" s="6"/>
    </row>
    <row r="225" spans="1:6" ht="18.75">
      <c r="A225" s="4" t="s">
        <v>232</v>
      </c>
      <c r="B225" s="3" t="s">
        <v>502</v>
      </c>
      <c r="C225" s="5">
        <v>1</v>
      </c>
      <c r="D225" s="6"/>
      <c r="E225" s="7"/>
      <c r="F225" s="6"/>
    </row>
    <row r="226" spans="1:6" ht="18.75">
      <c r="A226" s="113"/>
      <c r="B226" s="8" t="s">
        <v>119</v>
      </c>
      <c r="C226" s="5"/>
      <c r="D226" s="6"/>
      <c r="E226" s="7"/>
      <c r="F226" s="6"/>
    </row>
    <row r="227" spans="1:6" ht="18.75">
      <c r="A227" s="113"/>
      <c r="B227" s="8" t="s">
        <v>302</v>
      </c>
      <c r="C227" s="5"/>
      <c r="D227" s="6"/>
      <c r="E227" s="7"/>
      <c r="F227" s="6"/>
    </row>
    <row r="228" spans="1:6" ht="18.75">
      <c r="A228" s="4" t="s">
        <v>233</v>
      </c>
      <c r="B228" s="3" t="s">
        <v>121</v>
      </c>
      <c r="C228" s="5">
        <v>1</v>
      </c>
      <c r="D228" s="6"/>
      <c r="E228" s="7"/>
      <c r="F228" s="6"/>
    </row>
    <row r="229" spans="1:6" ht="18.75">
      <c r="A229" s="113"/>
      <c r="B229" s="8" t="s">
        <v>122</v>
      </c>
      <c r="C229" s="5"/>
      <c r="D229" s="6"/>
      <c r="E229" s="7"/>
      <c r="F229" s="6"/>
    </row>
    <row r="230" spans="1:6" ht="18.75">
      <c r="A230" s="113"/>
      <c r="B230" s="8" t="s">
        <v>99</v>
      </c>
      <c r="C230" s="5"/>
      <c r="D230" s="6"/>
      <c r="E230" s="7"/>
      <c r="F230" s="6"/>
    </row>
    <row r="231" spans="1:6" ht="18.75">
      <c r="A231" s="113"/>
      <c r="B231" s="8" t="s">
        <v>100</v>
      </c>
      <c r="C231" s="5"/>
      <c r="D231" s="6"/>
      <c r="E231" s="7"/>
      <c r="F231" s="6"/>
    </row>
    <row r="232" spans="1:6" ht="33">
      <c r="A232" s="4" t="s">
        <v>234</v>
      </c>
      <c r="B232" s="3" t="s">
        <v>376</v>
      </c>
      <c r="C232" s="5">
        <v>1</v>
      </c>
      <c r="D232" s="6"/>
      <c r="E232" s="7"/>
      <c r="F232" s="6"/>
    </row>
    <row r="233" spans="1:6" ht="18.75">
      <c r="A233" s="113"/>
      <c r="B233" s="8" t="s">
        <v>123</v>
      </c>
      <c r="C233" s="5"/>
      <c r="D233" s="6"/>
      <c r="E233" s="7"/>
      <c r="F233" s="6"/>
    </row>
    <row r="234" spans="1:6" ht="18.75">
      <c r="A234" s="113"/>
      <c r="B234" s="8" t="s">
        <v>124</v>
      </c>
      <c r="C234" s="5"/>
      <c r="D234" s="6"/>
      <c r="E234" s="7"/>
      <c r="F234" s="6"/>
    </row>
    <row r="235" spans="1:6" ht="17.25" customHeight="1">
      <c r="A235" s="113"/>
      <c r="B235" s="8" t="s">
        <v>125</v>
      </c>
      <c r="C235" s="5"/>
      <c r="D235" s="6"/>
      <c r="E235" s="7"/>
      <c r="F235" s="6"/>
    </row>
    <row r="236" spans="1:6" s="86" customFormat="1" ht="21.75" customHeight="1">
      <c r="A236" s="76" t="s">
        <v>235</v>
      </c>
      <c r="B236" s="3" t="s">
        <v>549</v>
      </c>
      <c r="C236" s="76">
        <v>1</v>
      </c>
      <c r="D236" s="84"/>
      <c r="E236" s="85"/>
      <c r="F236" s="84"/>
    </row>
    <row r="237" spans="1:6" s="86" customFormat="1" ht="21" customHeight="1">
      <c r="A237" s="87"/>
      <c r="B237" s="8" t="s">
        <v>613</v>
      </c>
      <c r="C237" s="89"/>
      <c r="D237" s="84"/>
      <c r="E237" s="85"/>
      <c r="F237" s="84"/>
    </row>
    <row r="238" spans="1:6" s="86" customFormat="1" ht="33">
      <c r="A238" s="91"/>
      <c r="B238" s="8" t="s">
        <v>550</v>
      </c>
      <c r="C238" s="93"/>
      <c r="D238" s="84"/>
      <c r="E238" s="85"/>
      <c r="F238" s="84"/>
    </row>
    <row r="239" spans="1:6" s="86" customFormat="1" ht="49.5">
      <c r="A239" s="94"/>
      <c r="B239" s="8" t="s">
        <v>551</v>
      </c>
      <c r="C239" s="95"/>
      <c r="D239" s="84"/>
      <c r="E239" s="85"/>
      <c r="F239" s="84"/>
    </row>
    <row r="240" spans="1:6" s="29" customFormat="1" ht="33" customHeight="1">
      <c r="A240" s="12" t="s">
        <v>236</v>
      </c>
      <c r="B240" s="20" t="s">
        <v>126</v>
      </c>
      <c r="C240" s="9">
        <f>C245+C254+C262+C266+C259+C241+C249</f>
        <v>9</v>
      </c>
      <c r="D240" s="10"/>
      <c r="E240" s="11"/>
      <c r="F240" s="10"/>
    </row>
    <row r="241" spans="1:6" s="29" customFormat="1" ht="33">
      <c r="A241" s="4" t="s">
        <v>237</v>
      </c>
      <c r="B241" s="3" t="s">
        <v>459</v>
      </c>
      <c r="C241" s="5">
        <v>1</v>
      </c>
      <c r="D241" s="10"/>
      <c r="E241" s="11"/>
      <c r="F241" s="10"/>
    </row>
    <row r="242" spans="1:6" s="29" customFormat="1" ht="18.75">
      <c r="A242" s="113"/>
      <c r="B242" s="8" t="s">
        <v>452</v>
      </c>
      <c r="C242" s="5"/>
      <c r="D242" s="10"/>
      <c r="E242" s="11"/>
      <c r="F242" s="10"/>
    </row>
    <row r="243" spans="1:6" ht="18" customHeight="1">
      <c r="A243" s="113"/>
      <c r="B243" s="8" t="s">
        <v>453</v>
      </c>
      <c r="C243" s="5"/>
      <c r="D243" s="10"/>
      <c r="E243" s="11"/>
      <c r="F243" s="10"/>
    </row>
    <row r="244" spans="1:6" ht="18.75">
      <c r="A244" s="113"/>
      <c r="B244" s="8" t="s">
        <v>454</v>
      </c>
      <c r="C244" s="5"/>
      <c r="D244" s="10"/>
      <c r="E244" s="11"/>
      <c r="F244" s="10"/>
    </row>
    <row r="245" spans="1:6" ht="33">
      <c r="A245" s="4" t="s">
        <v>238</v>
      </c>
      <c r="B245" s="3" t="s">
        <v>460</v>
      </c>
      <c r="C245" s="5">
        <v>1</v>
      </c>
      <c r="D245" s="6"/>
      <c r="E245" s="7"/>
      <c r="F245" s="6"/>
    </row>
    <row r="246" spans="1:6" ht="18.75">
      <c r="A246" s="113"/>
      <c r="B246" s="8" t="s">
        <v>461</v>
      </c>
      <c r="C246" s="5"/>
      <c r="D246" s="6"/>
      <c r="E246" s="7"/>
      <c r="F246" s="6"/>
    </row>
    <row r="247" spans="1:6" ht="20.25" customHeight="1">
      <c r="A247" s="113"/>
      <c r="B247" s="8" t="s">
        <v>462</v>
      </c>
      <c r="C247" s="5"/>
      <c r="D247" s="6"/>
      <c r="E247" s="7"/>
      <c r="F247" s="6"/>
    </row>
    <row r="248" spans="1:6" ht="18.75">
      <c r="A248" s="113"/>
      <c r="B248" s="8" t="s">
        <v>463</v>
      </c>
      <c r="C248" s="5"/>
      <c r="D248" s="6"/>
      <c r="E248" s="7"/>
      <c r="F248" s="6"/>
    </row>
    <row r="249" spans="1:6" ht="33">
      <c r="A249" s="4" t="s">
        <v>239</v>
      </c>
      <c r="B249" s="70" t="s">
        <v>464</v>
      </c>
      <c r="C249" s="60">
        <v>2</v>
      </c>
      <c r="D249" s="6"/>
      <c r="E249" s="7"/>
      <c r="F249" s="6"/>
    </row>
    <row r="250" spans="1:6" ht="18.75">
      <c r="A250" s="113"/>
      <c r="B250" s="59" t="s">
        <v>468</v>
      </c>
      <c r="C250" s="60"/>
      <c r="D250" s="6"/>
      <c r="E250" s="7"/>
      <c r="F250" s="6"/>
    </row>
    <row r="251" spans="1:6" ht="18.75">
      <c r="A251" s="113"/>
      <c r="B251" s="59" t="s">
        <v>469</v>
      </c>
      <c r="C251" s="60"/>
      <c r="D251" s="6"/>
      <c r="E251" s="7"/>
      <c r="F251" s="6"/>
    </row>
    <row r="252" spans="1:6" ht="18.75">
      <c r="A252" s="113"/>
      <c r="B252" s="59" t="s">
        <v>470</v>
      </c>
      <c r="C252" s="60"/>
      <c r="D252" s="6"/>
      <c r="E252" s="7"/>
      <c r="F252" s="6"/>
    </row>
    <row r="253" spans="1:6" ht="18.75">
      <c r="A253" s="113"/>
      <c r="B253" s="59" t="s">
        <v>380</v>
      </c>
      <c r="C253" s="60"/>
      <c r="D253" s="6"/>
      <c r="E253" s="7"/>
      <c r="F253" s="6"/>
    </row>
    <row r="254" spans="1:6" ht="33">
      <c r="A254" s="4" t="s">
        <v>326</v>
      </c>
      <c r="B254" s="70" t="s">
        <v>465</v>
      </c>
      <c r="C254" s="60">
        <v>2</v>
      </c>
      <c r="D254" s="6"/>
      <c r="E254" s="7"/>
      <c r="F254" s="6"/>
    </row>
    <row r="255" spans="1:6" ht="18.75">
      <c r="A255" s="113"/>
      <c r="B255" s="59" t="s">
        <v>466</v>
      </c>
      <c r="C255" s="60"/>
      <c r="D255" s="6"/>
      <c r="E255" s="7"/>
      <c r="F255" s="6"/>
    </row>
    <row r="256" spans="1:6" ht="18.75">
      <c r="A256" s="113"/>
      <c r="B256" s="59" t="s">
        <v>467</v>
      </c>
      <c r="C256" s="60"/>
      <c r="D256" s="6"/>
      <c r="E256" s="7"/>
      <c r="F256" s="6"/>
    </row>
    <row r="257" spans="1:6" ht="18" customHeight="1">
      <c r="A257" s="113"/>
      <c r="B257" s="59" t="s">
        <v>379</v>
      </c>
      <c r="C257" s="60"/>
      <c r="D257" s="6"/>
      <c r="E257" s="7"/>
      <c r="F257" s="6"/>
    </row>
    <row r="258" spans="1:6" ht="17.25" customHeight="1">
      <c r="A258" s="113"/>
      <c r="B258" s="59" t="s">
        <v>380</v>
      </c>
      <c r="C258" s="60"/>
      <c r="D258" s="6"/>
      <c r="E258" s="7"/>
      <c r="F258" s="6"/>
    </row>
    <row r="259" spans="1:6" ht="34.5" customHeight="1">
      <c r="A259" s="4" t="s">
        <v>327</v>
      </c>
      <c r="B259" s="3" t="s">
        <v>127</v>
      </c>
      <c r="C259" s="5">
        <v>1</v>
      </c>
      <c r="D259" s="6"/>
      <c r="E259" s="7"/>
      <c r="F259" s="6"/>
    </row>
    <row r="260" spans="1:6" ht="33">
      <c r="A260" s="125"/>
      <c r="B260" s="8" t="s">
        <v>457</v>
      </c>
      <c r="C260" s="5"/>
      <c r="D260" s="25"/>
      <c r="E260" s="32"/>
      <c r="F260" s="6"/>
    </row>
    <row r="261" spans="1:6" ht="33">
      <c r="A261" s="125"/>
      <c r="B261" s="8" t="s">
        <v>458</v>
      </c>
      <c r="C261" s="5"/>
      <c r="D261" s="25"/>
      <c r="E261" s="32"/>
      <c r="F261" s="6"/>
    </row>
    <row r="262" spans="1:6" ht="33" customHeight="1">
      <c r="A262" s="4" t="s">
        <v>552</v>
      </c>
      <c r="B262" s="3" t="s">
        <v>324</v>
      </c>
      <c r="C262" s="5">
        <v>1</v>
      </c>
      <c r="D262" s="6"/>
      <c r="E262" s="7"/>
      <c r="F262" s="6"/>
    </row>
    <row r="263" spans="1:6" ht="33">
      <c r="A263" s="113"/>
      <c r="B263" s="8" t="s">
        <v>390</v>
      </c>
      <c r="C263" s="5"/>
      <c r="D263" s="6"/>
      <c r="E263" s="7"/>
      <c r="F263" s="6"/>
    </row>
    <row r="264" spans="1:6" ht="29.25" customHeight="1">
      <c r="A264" s="113"/>
      <c r="B264" s="8" t="s">
        <v>322</v>
      </c>
      <c r="C264" s="5"/>
      <c r="D264" s="6"/>
      <c r="E264" s="7"/>
      <c r="F264" s="6"/>
    </row>
    <row r="265" spans="1:6" ht="33">
      <c r="A265" s="113"/>
      <c r="B265" s="8" t="s">
        <v>323</v>
      </c>
      <c r="C265" s="5"/>
      <c r="D265" s="6"/>
      <c r="E265" s="7"/>
      <c r="F265" s="6"/>
    </row>
    <row r="266" spans="1:6" ht="34.5" customHeight="1">
      <c r="A266" s="4" t="s">
        <v>553</v>
      </c>
      <c r="B266" s="3" t="s">
        <v>325</v>
      </c>
      <c r="C266" s="5">
        <v>1</v>
      </c>
      <c r="D266" s="6"/>
      <c r="E266" s="7"/>
      <c r="F266" s="6"/>
    </row>
    <row r="267" spans="1:6" ht="33">
      <c r="A267" s="113"/>
      <c r="B267" s="8" t="s">
        <v>391</v>
      </c>
      <c r="C267" s="5"/>
      <c r="D267" s="6"/>
      <c r="E267" s="7"/>
      <c r="F267" s="6"/>
    </row>
    <row r="268" spans="1:6" ht="35.25" customHeight="1">
      <c r="A268" s="113"/>
      <c r="B268" s="8" t="s">
        <v>392</v>
      </c>
      <c r="C268" s="5"/>
      <c r="D268" s="6"/>
      <c r="E268" s="7"/>
      <c r="F268" s="6"/>
    </row>
    <row r="269" spans="1:6" ht="33">
      <c r="A269" s="113"/>
      <c r="B269" s="8" t="s">
        <v>393</v>
      </c>
      <c r="C269" s="5"/>
      <c r="D269" s="6"/>
      <c r="E269" s="7"/>
      <c r="F269" s="6"/>
    </row>
    <row r="270" spans="1:6" s="86" customFormat="1" ht="33">
      <c r="A270" s="96">
        <v>7.3</v>
      </c>
      <c r="B270" s="97" t="s">
        <v>554</v>
      </c>
      <c r="C270" s="96">
        <f>C271+C275</f>
        <v>2</v>
      </c>
      <c r="D270" s="84"/>
      <c r="E270" s="85"/>
      <c r="F270" s="84"/>
    </row>
    <row r="271" spans="1:6" s="86" customFormat="1" ht="20.25" customHeight="1">
      <c r="A271" s="76" t="s">
        <v>241</v>
      </c>
      <c r="B271" s="84" t="s">
        <v>555</v>
      </c>
      <c r="C271" s="76">
        <v>1</v>
      </c>
      <c r="D271" s="84"/>
      <c r="E271" s="85"/>
      <c r="F271" s="84"/>
    </row>
    <row r="272" spans="1:6" s="86" customFormat="1" ht="16.5">
      <c r="A272" s="87"/>
      <c r="B272" s="88" t="s">
        <v>556</v>
      </c>
      <c r="C272" s="105"/>
      <c r="D272" s="84"/>
      <c r="E272" s="85"/>
      <c r="F272" s="84"/>
    </row>
    <row r="273" spans="1:6" s="86" customFormat="1" ht="16.5">
      <c r="A273" s="91"/>
      <c r="B273" s="90" t="s">
        <v>557</v>
      </c>
      <c r="C273" s="106"/>
      <c r="D273" s="84"/>
      <c r="E273" s="85"/>
      <c r="F273" s="84"/>
    </row>
    <row r="274" spans="1:6" s="86" customFormat="1" ht="16.5">
      <c r="A274" s="94"/>
      <c r="B274" s="92" t="s">
        <v>558</v>
      </c>
      <c r="C274" s="107"/>
      <c r="D274" s="84"/>
      <c r="E274" s="85"/>
      <c r="F274" s="84"/>
    </row>
    <row r="275" spans="1:6" s="86" customFormat="1" ht="33">
      <c r="A275" s="76" t="s">
        <v>242</v>
      </c>
      <c r="B275" s="84" t="s">
        <v>559</v>
      </c>
      <c r="C275" s="76">
        <v>1</v>
      </c>
      <c r="D275" s="84"/>
      <c r="E275" s="85"/>
      <c r="F275" s="84"/>
    </row>
    <row r="276" spans="1:6" s="86" customFormat="1" ht="16.5">
      <c r="A276" s="87"/>
      <c r="B276" s="88" t="s">
        <v>560</v>
      </c>
      <c r="C276" s="89"/>
      <c r="D276" s="84"/>
      <c r="E276" s="85"/>
      <c r="F276" s="84"/>
    </row>
    <row r="277" spans="1:6" s="86" customFormat="1" ht="22.5" customHeight="1">
      <c r="A277" s="91"/>
      <c r="B277" s="90" t="s">
        <v>561</v>
      </c>
      <c r="C277" s="90"/>
      <c r="D277" s="84"/>
      <c r="E277" s="85"/>
      <c r="F277" s="84"/>
    </row>
    <row r="278" spans="1:6" s="86" customFormat="1" ht="16.5">
      <c r="A278" s="98"/>
      <c r="B278" s="99" t="s">
        <v>562</v>
      </c>
      <c r="C278" s="99"/>
      <c r="D278" s="84"/>
      <c r="E278" s="85"/>
      <c r="F278" s="84"/>
    </row>
    <row r="279" spans="1:6" ht="33">
      <c r="A279" s="12" t="s">
        <v>563</v>
      </c>
      <c r="B279" s="20" t="s">
        <v>129</v>
      </c>
      <c r="C279" s="9">
        <f>C280+C284+C291+C295+C287</f>
        <v>6</v>
      </c>
      <c r="D279" s="10"/>
      <c r="E279" s="11"/>
      <c r="F279" s="10"/>
    </row>
    <row r="280" spans="1:6" ht="33">
      <c r="A280" s="4" t="s">
        <v>564</v>
      </c>
      <c r="B280" s="3" t="s">
        <v>130</v>
      </c>
      <c r="C280" s="5">
        <v>1</v>
      </c>
      <c r="D280" s="6"/>
      <c r="E280" s="7"/>
      <c r="F280" s="6"/>
    </row>
    <row r="281" spans="1:6" ht="18.75">
      <c r="A281" s="113"/>
      <c r="B281" s="8" t="s">
        <v>131</v>
      </c>
      <c r="C281" s="5"/>
      <c r="D281" s="6"/>
      <c r="E281" s="7"/>
      <c r="F281" s="6"/>
    </row>
    <row r="282" spans="1:6" ht="18.75">
      <c r="A282" s="113"/>
      <c r="B282" s="8" t="s">
        <v>132</v>
      </c>
      <c r="C282" s="5"/>
      <c r="D282" s="6"/>
      <c r="E282" s="7"/>
      <c r="F282" s="6"/>
    </row>
    <row r="283" spans="1:6" ht="18.75">
      <c r="A283" s="113"/>
      <c r="B283" s="8" t="s">
        <v>133</v>
      </c>
      <c r="C283" s="5"/>
      <c r="D283" s="6"/>
      <c r="E283" s="7"/>
      <c r="F283" s="6"/>
    </row>
    <row r="284" spans="1:6" ht="33">
      <c r="A284" s="4" t="s">
        <v>565</v>
      </c>
      <c r="B284" s="3" t="s">
        <v>271</v>
      </c>
      <c r="C284" s="5">
        <v>1</v>
      </c>
      <c r="D284" s="6"/>
      <c r="E284" s="7"/>
      <c r="F284" s="6"/>
    </row>
    <row r="285" spans="1:6" ht="33">
      <c r="A285" s="113"/>
      <c r="B285" s="8" t="s">
        <v>134</v>
      </c>
      <c r="C285" s="5"/>
      <c r="D285" s="6"/>
      <c r="E285" s="7"/>
      <c r="F285" s="6"/>
    </row>
    <row r="286" spans="1:6" ht="66">
      <c r="A286" s="113"/>
      <c r="B286" s="8" t="s">
        <v>272</v>
      </c>
      <c r="C286" s="5"/>
      <c r="D286" s="6"/>
      <c r="E286" s="7"/>
      <c r="F286" s="6"/>
    </row>
    <row r="287" spans="1:6" ht="32.25" customHeight="1">
      <c r="A287" s="4" t="s">
        <v>566</v>
      </c>
      <c r="B287" s="3" t="s">
        <v>273</v>
      </c>
      <c r="C287" s="5">
        <v>1</v>
      </c>
      <c r="D287" s="6"/>
      <c r="E287" s="7"/>
      <c r="F287" s="6"/>
    </row>
    <row r="288" spans="1:6" ht="18.75">
      <c r="A288" s="113"/>
      <c r="B288" s="8" t="s">
        <v>274</v>
      </c>
      <c r="C288" s="5"/>
      <c r="D288" s="6"/>
      <c r="E288" s="7"/>
      <c r="F288" s="6"/>
    </row>
    <row r="289" spans="1:6" ht="33">
      <c r="A289" s="113"/>
      <c r="B289" s="8" t="s">
        <v>275</v>
      </c>
      <c r="C289" s="5"/>
      <c r="D289" s="6"/>
      <c r="E289" s="7"/>
      <c r="F289" s="6"/>
    </row>
    <row r="290" spans="1:6" ht="18.75">
      <c r="A290" s="113"/>
      <c r="B290" s="8" t="s">
        <v>276</v>
      </c>
      <c r="C290" s="5"/>
      <c r="D290" s="6"/>
      <c r="E290" s="7"/>
      <c r="F290" s="6"/>
    </row>
    <row r="291" spans="1:6" ht="33">
      <c r="A291" s="4" t="s">
        <v>567</v>
      </c>
      <c r="B291" s="3" t="s">
        <v>568</v>
      </c>
      <c r="C291" s="5">
        <v>2</v>
      </c>
      <c r="D291" s="6"/>
      <c r="E291" s="7"/>
      <c r="F291" s="6"/>
    </row>
    <row r="292" spans="1:6" ht="18.75">
      <c r="A292" s="113"/>
      <c r="B292" s="8" t="s">
        <v>569</v>
      </c>
      <c r="C292" s="5"/>
      <c r="D292" s="6"/>
      <c r="E292" s="7"/>
      <c r="F292" s="6"/>
    </row>
    <row r="293" spans="1:6" s="31" customFormat="1" ht="18.75" customHeight="1">
      <c r="A293" s="113"/>
      <c r="B293" s="8" t="s">
        <v>570</v>
      </c>
      <c r="C293" s="5"/>
      <c r="D293" s="6"/>
      <c r="E293" s="7"/>
      <c r="F293" s="6"/>
    </row>
    <row r="294" spans="1:6" ht="18.75">
      <c r="A294" s="113"/>
      <c r="B294" s="8" t="s">
        <v>571</v>
      </c>
      <c r="C294" s="5"/>
      <c r="D294" s="6"/>
      <c r="E294" s="7"/>
      <c r="F294" s="6"/>
    </row>
    <row r="295" spans="1:6" ht="32.25" customHeight="1">
      <c r="A295" s="4" t="s">
        <v>572</v>
      </c>
      <c r="B295" s="3" t="s">
        <v>135</v>
      </c>
      <c r="C295" s="5">
        <v>1</v>
      </c>
      <c r="D295" s="6"/>
      <c r="E295" s="7"/>
      <c r="F295" s="6"/>
    </row>
    <row r="296" spans="1:6" ht="33">
      <c r="A296" s="113"/>
      <c r="B296" s="8" t="s">
        <v>136</v>
      </c>
      <c r="C296" s="5"/>
      <c r="D296" s="6"/>
      <c r="E296" s="7"/>
      <c r="F296" s="6"/>
    </row>
    <row r="297" spans="1:6" ht="19.5" customHeight="1">
      <c r="A297" s="113"/>
      <c r="B297" s="8" t="s">
        <v>137</v>
      </c>
      <c r="C297" s="5"/>
      <c r="D297" s="6"/>
      <c r="E297" s="7"/>
      <c r="F297" s="6"/>
    </row>
    <row r="298" spans="1:6" ht="18.75">
      <c r="A298" s="113"/>
      <c r="B298" s="8" t="s">
        <v>138</v>
      </c>
      <c r="C298" s="5"/>
      <c r="D298" s="6"/>
      <c r="E298" s="7"/>
      <c r="F298" s="6"/>
    </row>
    <row r="299" spans="1:6" ht="33">
      <c r="A299" s="12" t="s">
        <v>139</v>
      </c>
      <c r="B299" s="20" t="s">
        <v>140</v>
      </c>
      <c r="C299" s="9">
        <f>C300+C304+C307+C310+C314+C328+C340+C349</f>
        <v>19</v>
      </c>
      <c r="D299" s="6"/>
      <c r="E299" s="7"/>
      <c r="F299" s="10"/>
    </row>
    <row r="300" spans="1:6" ht="49.5">
      <c r="A300" s="12" t="s">
        <v>245</v>
      </c>
      <c r="B300" s="20" t="s">
        <v>473</v>
      </c>
      <c r="C300" s="9">
        <v>1</v>
      </c>
      <c r="D300" s="10"/>
      <c r="E300" s="11"/>
      <c r="F300" s="10"/>
    </row>
    <row r="301" spans="1:6" ht="18" customHeight="1">
      <c r="A301" s="113"/>
      <c r="B301" s="8" t="s">
        <v>142</v>
      </c>
      <c r="C301" s="5"/>
      <c r="D301" s="6"/>
      <c r="E301" s="7"/>
      <c r="F301" s="6"/>
    </row>
    <row r="302" spans="1:6" ht="18" customHeight="1">
      <c r="A302" s="113"/>
      <c r="B302" s="8" t="s">
        <v>471</v>
      </c>
      <c r="C302" s="5"/>
      <c r="D302" s="6"/>
      <c r="E302" s="7"/>
      <c r="F302" s="6"/>
    </row>
    <row r="303" spans="1:6" ht="18" customHeight="1">
      <c r="A303" s="113"/>
      <c r="B303" s="8" t="s">
        <v>472</v>
      </c>
      <c r="C303" s="5"/>
      <c r="D303" s="6"/>
      <c r="E303" s="7"/>
      <c r="F303" s="6"/>
    </row>
    <row r="304" spans="1:6" ht="33">
      <c r="A304" s="12" t="s">
        <v>246</v>
      </c>
      <c r="B304" s="20" t="s">
        <v>573</v>
      </c>
      <c r="C304" s="9">
        <v>1</v>
      </c>
      <c r="D304" s="6"/>
      <c r="E304" s="7"/>
      <c r="F304" s="6"/>
    </row>
    <row r="305" spans="1:6" ht="18.75">
      <c r="A305" s="122"/>
      <c r="B305" s="8" t="s">
        <v>142</v>
      </c>
      <c r="C305" s="5"/>
      <c r="D305" s="6"/>
      <c r="E305" s="7"/>
      <c r="F305" s="6"/>
    </row>
    <row r="306" spans="1:6" ht="18.75">
      <c r="A306" s="123"/>
      <c r="B306" s="8" t="s">
        <v>456</v>
      </c>
      <c r="C306" s="5"/>
      <c r="D306" s="6"/>
      <c r="E306" s="7"/>
      <c r="F306" s="6"/>
    </row>
    <row r="307" spans="1:6" ht="49.5">
      <c r="A307" s="12" t="s">
        <v>247</v>
      </c>
      <c r="B307" s="20" t="s">
        <v>574</v>
      </c>
      <c r="C307" s="9">
        <v>1</v>
      </c>
      <c r="D307" s="10"/>
      <c r="E307" s="11"/>
      <c r="F307" s="10"/>
    </row>
    <row r="308" spans="1:6" ht="30.75" customHeight="1">
      <c r="A308" s="108"/>
      <c r="B308" s="8" t="s">
        <v>141</v>
      </c>
      <c r="C308" s="9"/>
      <c r="D308" s="10"/>
      <c r="E308" s="11"/>
      <c r="F308" s="10"/>
    </row>
    <row r="309" spans="1:6" ht="19.5" customHeight="1">
      <c r="A309" s="109"/>
      <c r="B309" s="8" t="s">
        <v>424</v>
      </c>
      <c r="C309" s="9"/>
      <c r="D309" s="10"/>
      <c r="E309" s="11"/>
      <c r="F309" s="10"/>
    </row>
    <row r="310" spans="1:6" ht="50.25" customHeight="1">
      <c r="A310" s="55" t="s">
        <v>248</v>
      </c>
      <c r="B310" s="56" t="s">
        <v>612</v>
      </c>
      <c r="C310" s="57">
        <v>1</v>
      </c>
      <c r="D310" s="63"/>
      <c r="E310" s="64"/>
      <c r="F310" s="63"/>
    </row>
    <row r="311" spans="1:6" ht="32.25" customHeight="1">
      <c r="A311" s="117"/>
      <c r="B311" s="59" t="s">
        <v>575</v>
      </c>
      <c r="C311" s="57"/>
      <c r="D311" s="63"/>
      <c r="E311" s="64"/>
      <c r="F311" s="63"/>
    </row>
    <row r="312" spans="1:6" ht="33">
      <c r="A312" s="118"/>
      <c r="B312" s="59" t="s">
        <v>576</v>
      </c>
      <c r="C312" s="57"/>
      <c r="D312" s="63"/>
      <c r="E312" s="64"/>
      <c r="F312" s="63"/>
    </row>
    <row r="313" spans="1:6" ht="33">
      <c r="A313" s="119"/>
      <c r="B313" s="59" t="s">
        <v>577</v>
      </c>
      <c r="C313" s="57"/>
      <c r="D313" s="63"/>
      <c r="E313" s="64"/>
      <c r="F313" s="63"/>
    </row>
    <row r="314" spans="1:6" ht="18.75">
      <c r="A314" s="12" t="s">
        <v>249</v>
      </c>
      <c r="B314" s="20" t="s">
        <v>578</v>
      </c>
      <c r="C314" s="9">
        <f>C315+C323+C320</f>
        <v>5</v>
      </c>
      <c r="D314" s="10"/>
      <c r="E314" s="11"/>
      <c r="F314" s="10"/>
    </row>
    <row r="315" spans="1:6" ht="65.25" customHeight="1">
      <c r="A315" s="71" t="s">
        <v>579</v>
      </c>
      <c r="B315" s="70" t="s">
        <v>580</v>
      </c>
      <c r="C315" s="60">
        <v>2</v>
      </c>
      <c r="D315" s="53"/>
      <c r="E315" s="54"/>
      <c r="F315" s="53"/>
    </row>
    <row r="316" spans="1:6" ht="66">
      <c r="A316" s="110"/>
      <c r="B316" s="59" t="s">
        <v>581</v>
      </c>
      <c r="C316" s="60"/>
      <c r="D316" s="53"/>
      <c r="E316" s="54"/>
      <c r="F316" s="53"/>
    </row>
    <row r="317" spans="1:6" ht="49.5">
      <c r="A317" s="110"/>
      <c r="B317" s="59" t="s">
        <v>582</v>
      </c>
      <c r="C317" s="60"/>
      <c r="D317" s="53"/>
      <c r="E317" s="54"/>
      <c r="F317" s="53"/>
    </row>
    <row r="318" spans="1:6" ht="35.25" customHeight="1">
      <c r="A318" s="110"/>
      <c r="B318" s="59" t="s">
        <v>583</v>
      </c>
      <c r="C318" s="60"/>
      <c r="D318" s="53"/>
      <c r="E318" s="54"/>
      <c r="F318" s="53"/>
    </row>
    <row r="319" spans="1:6" ht="33" customHeight="1">
      <c r="A319" s="110"/>
      <c r="B319" s="59" t="s">
        <v>584</v>
      </c>
      <c r="C319" s="60"/>
      <c r="D319" s="53"/>
      <c r="E319" s="54"/>
      <c r="F319" s="53"/>
    </row>
    <row r="320" spans="1:6" ht="18.75">
      <c r="A320" s="71" t="s">
        <v>585</v>
      </c>
      <c r="B320" s="72" t="s">
        <v>586</v>
      </c>
      <c r="C320" s="60">
        <v>1</v>
      </c>
      <c r="D320" s="53"/>
      <c r="E320" s="54"/>
      <c r="F320" s="53"/>
    </row>
    <row r="321" spans="1:6" ht="33">
      <c r="A321" s="111"/>
      <c r="B321" s="73" t="s">
        <v>587</v>
      </c>
      <c r="C321" s="60"/>
      <c r="D321" s="53"/>
      <c r="E321" s="54"/>
      <c r="F321" s="53"/>
    </row>
    <row r="322" spans="1:6" ht="33">
      <c r="A322" s="112"/>
      <c r="B322" s="73" t="s">
        <v>588</v>
      </c>
      <c r="C322" s="60"/>
      <c r="D322" s="53"/>
      <c r="E322" s="54"/>
      <c r="F322" s="53"/>
    </row>
    <row r="323" spans="1:6" ht="49.5">
      <c r="A323" s="4" t="s">
        <v>589</v>
      </c>
      <c r="B323" s="3" t="s">
        <v>146</v>
      </c>
      <c r="C323" s="5">
        <v>2</v>
      </c>
      <c r="D323" s="6"/>
      <c r="E323" s="7"/>
      <c r="F323" s="6"/>
    </row>
    <row r="324" spans="1:6" ht="33">
      <c r="A324" s="113"/>
      <c r="B324" s="8" t="s">
        <v>147</v>
      </c>
      <c r="C324" s="5"/>
      <c r="D324" s="6"/>
      <c r="E324" s="7"/>
      <c r="F324" s="6"/>
    </row>
    <row r="325" spans="1:6" ht="33">
      <c r="A325" s="113"/>
      <c r="B325" s="8" t="s">
        <v>148</v>
      </c>
      <c r="C325" s="5"/>
      <c r="D325" s="6"/>
      <c r="E325" s="7"/>
      <c r="F325" s="6"/>
    </row>
    <row r="326" spans="1:6" ht="33">
      <c r="A326" s="113"/>
      <c r="B326" s="8" t="s">
        <v>149</v>
      </c>
      <c r="C326" s="5"/>
      <c r="D326" s="6"/>
      <c r="E326" s="7"/>
      <c r="F326" s="6"/>
    </row>
    <row r="327" spans="1:6" ht="33">
      <c r="A327" s="113"/>
      <c r="B327" s="8" t="s">
        <v>150</v>
      </c>
      <c r="C327" s="9"/>
      <c r="D327" s="10"/>
      <c r="E327" s="11"/>
      <c r="F327" s="10"/>
    </row>
    <row r="328" spans="1:6" ht="33">
      <c r="A328" s="55" t="s">
        <v>250</v>
      </c>
      <c r="B328" s="56" t="s">
        <v>590</v>
      </c>
      <c r="C328" s="57">
        <f>C329+C334+C336</f>
        <v>6</v>
      </c>
      <c r="D328" s="10"/>
      <c r="E328" s="11"/>
      <c r="F328" s="10"/>
    </row>
    <row r="329" spans="1:6" ht="18.75">
      <c r="A329" s="71" t="s">
        <v>591</v>
      </c>
      <c r="B329" s="70" t="s">
        <v>592</v>
      </c>
      <c r="C329" s="60">
        <v>2</v>
      </c>
      <c r="D329" s="63"/>
      <c r="E329" s="64"/>
      <c r="F329" s="63"/>
    </row>
    <row r="330" spans="1:6" ht="33">
      <c r="A330" s="110"/>
      <c r="B330" s="59" t="s">
        <v>593</v>
      </c>
      <c r="C330" s="60"/>
      <c r="D330" s="53"/>
      <c r="E330" s="54"/>
      <c r="F330" s="53"/>
    </row>
    <row r="331" spans="1:6" ht="33">
      <c r="A331" s="110"/>
      <c r="B331" s="59" t="s">
        <v>594</v>
      </c>
      <c r="C331" s="60"/>
      <c r="D331" s="53"/>
      <c r="E331" s="54"/>
      <c r="F331" s="53"/>
    </row>
    <row r="332" spans="1:6" ht="33">
      <c r="A332" s="110"/>
      <c r="B332" s="59" t="s">
        <v>595</v>
      </c>
      <c r="C332" s="60"/>
      <c r="D332" s="53"/>
      <c r="E332" s="54"/>
      <c r="F332" s="53"/>
    </row>
    <row r="333" spans="1:6" ht="33">
      <c r="A333" s="110"/>
      <c r="B333" s="59" t="s">
        <v>596</v>
      </c>
      <c r="C333" s="60"/>
      <c r="D333" s="53"/>
      <c r="E333" s="54"/>
      <c r="F333" s="53"/>
    </row>
    <row r="334" spans="1:6" ht="18.75">
      <c r="A334" s="74" t="s">
        <v>591</v>
      </c>
      <c r="B334" s="75" t="s">
        <v>597</v>
      </c>
      <c r="C334" s="76">
        <v>2</v>
      </c>
      <c r="D334" s="10"/>
      <c r="E334" s="11"/>
      <c r="F334" s="10"/>
    </row>
    <row r="335" spans="1:6" ht="33">
      <c r="A335" s="74"/>
      <c r="B335" s="51" t="s">
        <v>530</v>
      </c>
      <c r="C335" s="76"/>
      <c r="D335" s="6"/>
      <c r="E335" s="7"/>
      <c r="F335" s="6"/>
    </row>
    <row r="336" spans="1:6" ht="33">
      <c r="A336" s="74" t="s">
        <v>598</v>
      </c>
      <c r="B336" s="75" t="s">
        <v>599</v>
      </c>
      <c r="C336" s="76">
        <v>2</v>
      </c>
      <c r="D336" s="6"/>
      <c r="E336" s="7"/>
      <c r="F336" s="6"/>
    </row>
    <row r="337" spans="1:6" ht="18.75">
      <c r="A337" s="114"/>
      <c r="B337" s="51" t="s">
        <v>600</v>
      </c>
      <c r="C337" s="76"/>
      <c r="D337" s="6"/>
      <c r="E337" s="7"/>
      <c r="F337" s="6"/>
    </row>
    <row r="338" spans="1:6" ht="18.75">
      <c r="A338" s="115"/>
      <c r="B338" s="51" t="s">
        <v>601</v>
      </c>
      <c r="C338" s="76"/>
      <c r="D338" s="6"/>
      <c r="E338" s="7"/>
      <c r="F338" s="6"/>
    </row>
    <row r="339" spans="1:6" ht="18.75">
      <c r="A339" s="116"/>
      <c r="B339" s="51" t="s">
        <v>398</v>
      </c>
      <c r="C339" s="76"/>
      <c r="D339" s="6"/>
      <c r="E339" s="7"/>
      <c r="F339" s="6"/>
    </row>
    <row r="340" spans="1:6" ht="33">
      <c r="A340" s="23" t="s">
        <v>251</v>
      </c>
      <c r="B340" s="20" t="s">
        <v>602</v>
      </c>
      <c r="C340" s="76">
        <f>C341+C345</f>
        <v>3</v>
      </c>
      <c r="D340" s="6"/>
      <c r="E340" s="7"/>
      <c r="F340" s="6"/>
    </row>
    <row r="341" spans="1:6" ht="33">
      <c r="A341" s="77" t="s">
        <v>603</v>
      </c>
      <c r="B341" s="75" t="s">
        <v>604</v>
      </c>
      <c r="C341" s="76">
        <v>1</v>
      </c>
      <c r="D341" s="6"/>
      <c r="E341" s="7"/>
      <c r="F341" s="6"/>
    </row>
    <row r="342" spans="1:6" ht="18.75">
      <c r="A342" s="114"/>
      <c r="B342" s="51" t="s">
        <v>605</v>
      </c>
      <c r="C342" s="76"/>
      <c r="D342" s="6"/>
      <c r="E342" s="7"/>
      <c r="F342" s="6"/>
    </row>
    <row r="343" spans="1:6" ht="18" customHeight="1">
      <c r="A343" s="116"/>
      <c r="B343" s="51" t="s">
        <v>606</v>
      </c>
      <c r="C343" s="76"/>
      <c r="D343" s="6"/>
      <c r="E343" s="7"/>
      <c r="F343" s="6"/>
    </row>
    <row r="344" spans="1:6" ht="19.5" customHeight="1">
      <c r="A344" s="77"/>
      <c r="B344" s="51" t="s">
        <v>474</v>
      </c>
      <c r="C344" s="76"/>
      <c r="D344" s="6"/>
      <c r="E344" s="7"/>
      <c r="F344" s="6"/>
    </row>
    <row r="345" spans="1:6" ht="33">
      <c r="A345" s="74" t="s">
        <v>607</v>
      </c>
      <c r="B345" s="75" t="s">
        <v>608</v>
      </c>
      <c r="C345" s="76">
        <v>2</v>
      </c>
      <c r="D345" s="10"/>
      <c r="E345" s="11"/>
      <c r="F345" s="10"/>
    </row>
    <row r="346" spans="1:6" ht="18.75">
      <c r="A346" s="113"/>
      <c r="B346" s="8" t="s">
        <v>400</v>
      </c>
      <c r="C346" s="5"/>
      <c r="D346" s="6"/>
      <c r="E346" s="7"/>
      <c r="F346" s="6"/>
    </row>
    <row r="347" spans="1:6" ht="33">
      <c r="A347" s="113"/>
      <c r="B347" s="8" t="s">
        <v>401</v>
      </c>
      <c r="C347" s="5"/>
      <c r="D347" s="6"/>
      <c r="E347" s="7"/>
      <c r="F347" s="6"/>
    </row>
    <row r="348" spans="1:6" ht="18.75">
      <c r="A348" s="113"/>
      <c r="B348" s="8" t="s">
        <v>399</v>
      </c>
      <c r="C348" s="5"/>
      <c r="D348" s="6"/>
      <c r="E348" s="7"/>
      <c r="F348" s="6"/>
    </row>
    <row r="349" spans="1:6" ht="33">
      <c r="A349" s="55" t="s">
        <v>252</v>
      </c>
      <c r="B349" s="56" t="s">
        <v>609</v>
      </c>
      <c r="C349" s="57">
        <v>1</v>
      </c>
      <c r="D349" s="78"/>
      <c r="E349" s="79"/>
      <c r="F349" s="80"/>
    </row>
    <row r="350" spans="1:6" ht="15" customHeight="1">
      <c r="A350" s="110"/>
      <c r="B350" s="59" t="s">
        <v>610</v>
      </c>
      <c r="C350" s="60"/>
      <c r="D350" s="81"/>
      <c r="E350" s="82"/>
      <c r="F350" s="83"/>
    </row>
    <row r="351" spans="1:6" ht="14.25" customHeight="1">
      <c r="A351" s="110"/>
      <c r="B351" s="59" t="s">
        <v>611</v>
      </c>
      <c r="C351" s="60"/>
      <c r="D351" s="81"/>
      <c r="E351" s="82"/>
      <c r="F351" s="83"/>
    </row>
    <row r="352" spans="1:6" ht="45.75" customHeight="1">
      <c r="A352" s="12" t="s">
        <v>152</v>
      </c>
      <c r="B352" s="20" t="s">
        <v>365</v>
      </c>
      <c r="C352" s="9">
        <f>C353+C356+C360+C363</f>
        <v>4</v>
      </c>
      <c r="D352" s="21"/>
      <c r="E352" s="22"/>
      <c r="F352" s="21"/>
    </row>
    <row r="353" spans="1:6" ht="33">
      <c r="A353" s="12" t="s">
        <v>254</v>
      </c>
      <c r="B353" s="20" t="s">
        <v>189</v>
      </c>
      <c r="C353" s="9">
        <v>1</v>
      </c>
      <c r="D353" s="21"/>
      <c r="E353" s="22"/>
      <c r="F353" s="21"/>
    </row>
    <row r="354" spans="1:6" ht="18.75">
      <c r="A354" s="120"/>
      <c r="B354" s="8" t="s">
        <v>153</v>
      </c>
      <c r="C354" s="24"/>
      <c r="D354" s="21"/>
      <c r="E354" s="22"/>
      <c r="F354" s="21"/>
    </row>
    <row r="355" spans="1:6" ht="18.75">
      <c r="A355" s="120"/>
      <c r="B355" s="8" t="s">
        <v>154</v>
      </c>
      <c r="C355" s="24"/>
      <c r="D355" s="21"/>
      <c r="E355" s="22"/>
      <c r="F355" s="21"/>
    </row>
    <row r="356" spans="1:6" ht="33">
      <c r="A356" s="12" t="s">
        <v>255</v>
      </c>
      <c r="B356" s="20" t="s">
        <v>155</v>
      </c>
      <c r="C356" s="9">
        <v>1</v>
      </c>
      <c r="D356" s="10"/>
      <c r="E356" s="11"/>
      <c r="F356" s="10"/>
    </row>
    <row r="357" spans="1:6" ht="33" customHeight="1">
      <c r="A357" s="121"/>
      <c r="B357" s="8" t="s">
        <v>156</v>
      </c>
      <c r="C357" s="9"/>
      <c r="D357" s="10"/>
      <c r="E357" s="11"/>
      <c r="F357" s="10"/>
    </row>
    <row r="358" spans="1:6" ht="33">
      <c r="A358" s="121"/>
      <c r="B358" s="8" t="s">
        <v>312</v>
      </c>
      <c r="C358" s="9"/>
      <c r="D358" s="10"/>
      <c r="E358" s="11"/>
      <c r="F358" s="10"/>
    </row>
    <row r="359" spans="1:6" ht="33">
      <c r="A359" s="121"/>
      <c r="B359" s="8" t="s">
        <v>280</v>
      </c>
      <c r="C359" s="9"/>
      <c r="D359" s="10"/>
      <c r="E359" s="11"/>
      <c r="F359" s="10"/>
    </row>
    <row r="360" spans="1:6" ht="18.75">
      <c r="A360" s="12" t="s">
        <v>256</v>
      </c>
      <c r="B360" s="20" t="s">
        <v>35</v>
      </c>
      <c r="C360" s="9">
        <v>1</v>
      </c>
      <c r="D360" s="6"/>
      <c r="E360" s="7"/>
      <c r="F360" s="6"/>
    </row>
    <row r="361" spans="1:6" ht="66">
      <c r="A361" s="108"/>
      <c r="B361" s="8" t="s">
        <v>377</v>
      </c>
      <c r="C361" s="24"/>
      <c r="D361" s="6"/>
      <c r="E361" s="7"/>
      <c r="F361" s="6"/>
    </row>
    <row r="362" spans="1:6" ht="18.75">
      <c r="A362" s="109"/>
      <c r="B362" s="8" t="s">
        <v>36</v>
      </c>
      <c r="C362" s="24"/>
      <c r="D362" s="6"/>
      <c r="E362" s="7"/>
      <c r="F362" s="6"/>
    </row>
    <row r="363" spans="1:6" ht="49.5">
      <c r="A363" s="12" t="s">
        <v>303</v>
      </c>
      <c r="B363" s="20" t="s">
        <v>157</v>
      </c>
      <c r="C363" s="9">
        <v>1</v>
      </c>
      <c r="D363" s="10"/>
      <c r="E363" s="11"/>
      <c r="F363" s="10"/>
    </row>
    <row r="364" spans="1:6" ht="18.75">
      <c r="A364" s="12"/>
      <c r="B364" s="8" t="s">
        <v>292</v>
      </c>
      <c r="C364" s="9"/>
      <c r="D364" s="10"/>
      <c r="E364" s="11"/>
      <c r="F364" s="10"/>
    </row>
    <row r="365" spans="1:6" ht="18.75">
      <c r="A365" s="12"/>
      <c r="B365" s="8" t="s">
        <v>293</v>
      </c>
      <c r="C365" s="9"/>
      <c r="D365" s="10"/>
      <c r="E365" s="11"/>
      <c r="F365" s="10"/>
    </row>
    <row r="366" spans="1:6" ht="18.75">
      <c r="A366" s="4"/>
      <c r="B366" s="50" t="s">
        <v>423</v>
      </c>
      <c r="C366" s="9">
        <f>C352+C299+C223+C199+C164+C149+C101+C68+C9</f>
        <v>100</v>
      </c>
      <c r="D366" s="10"/>
      <c r="E366" s="11"/>
      <c r="F366" s="10"/>
    </row>
  </sheetData>
  <sheetProtection/>
  <autoFilter ref="A7:F311"/>
  <mergeCells count="86">
    <mergeCell ref="A108:A109"/>
    <mergeCell ref="A43:A45"/>
    <mergeCell ref="B7:B8"/>
    <mergeCell ref="A39:A41"/>
    <mergeCell ref="A7:A8"/>
    <mergeCell ref="A27:A29"/>
    <mergeCell ref="A32:A33"/>
    <mergeCell ref="A47:A48"/>
    <mergeCell ref="A58:A60"/>
    <mergeCell ref="A35:A36"/>
    <mergeCell ref="A93:A95"/>
    <mergeCell ref="A97:A100"/>
    <mergeCell ref="A104:A106"/>
    <mergeCell ref="F7:F8"/>
    <mergeCell ref="A12:A14"/>
    <mergeCell ref="A16:A18"/>
    <mergeCell ref="C7:C8"/>
    <mergeCell ref="D7:D8"/>
    <mergeCell ref="A54:A56"/>
    <mergeCell ref="A115:A117"/>
    <mergeCell ref="A119:A120"/>
    <mergeCell ref="A122:A124"/>
    <mergeCell ref="A20:A23"/>
    <mergeCell ref="E7:E8"/>
    <mergeCell ref="A71:A73"/>
    <mergeCell ref="A75:A77"/>
    <mergeCell ref="A79:A80"/>
    <mergeCell ref="A83:A85"/>
    <mergeCell ref="A62:A64"/>
    <mergeCell ref="A221:A222"/>
    <mergeCell ref="A226:A227"/>
    <mergeCell ref="A229:A231"/>
    <mergeCell ref="A87:A90"/>
    <mergeCell ref="A185:A186"/>
    <mergeCell ref="A188:A190"/>
    <mergeCell ref="A192:A195"/>
    <mergeCell ref="A179:A180"/>
    <mergeCell ref="A182:A183"/>
    <mergeCell ref="A111:A112"/>
    <mergeCell ref="A267:A269"/>
    <mergeCell ref="A281:A283"/>
    <mergeCell ref="A285:A286"/>
    <mergeCell ref="A288:A290"/>
    <mergeCell ref="A260:A261"/>
    <mergeCell ref="A263:A265"/>
    <mergeCell ref="A126:A128"/>
    <mergeCell ref="A130:A132"/>
    <mergeCell ref="A134:A136"/>
    <mergeCell ref="A139:A140"/>
    <mergeCell ref="A142:A144"/>
    <mergeCell ref="A146:A148"/>
    <mergeCell ref="A151:A153"/>
    <mergeCell ref="A155:A157"/>
    <mergeCell ref="A159:A160"/>
    <mergeCell ref="A162:A163"/>
    <mergeCell ref="A166:A168"/>
    <mergeCell ref="A170:A171"/>
    <mergeCell ref="A173:A174"/>
    <mergeCell ref="A176:A177"/>
    <mergeCell ref="A202:A203"/>
    <mergeCell ref="A205:A206"/>
    <mergeCell ref="A212:A213"/>
    <mergeCell ref="A216:A219"/>
    <mergeCell ref="A197:A198"/>
    <mergeCell ref="A233:A235"/>
    <mergeCell ref="A242:A244"/>
    <mergeCell ref="A246:A248"/>
    <mergeCell ref="A250:A253"/>
    <mergeCell ref="A255:A258"/>
    <mergeCell ref="A342:A343"/>
    <mergeCell ref="A292:A294"/>
    <mergeCell ref="A296:A298"/>
    <mergeCell ref="A301:A303"/>
    <mergeCell ref="A305:A306"/>
    <mergeCell ref="A308:A309"/>
    <mergeCell ref="A311:A313"/>
    <mergeCell ref="A346:A348"/>
    <mergeCell ref="A350:A351"/>
    <mergeCell ref="A354:A355"/>
    <mergeCell ref="A357:A359"/>
    <mergeCell ref="A361:A362"/>
    <mergeCell ref="A316:A319"/>
    <mergeCell ref="A321:A322"/>
    <mergeCell ref="A324:A327"/>
    <mergeCell ref="A330:A333"/>
    <mergeCell ref="A337:A339"/>
  </mergeCells>
  <printOptions horizontalCentered="1"/>
  <pageMargins left="0.7086614173228347" right="0.31496062992125984" top="0.4724409448818898" bottom="0.4330708661417323" header="0" footer="0"/>
  <pageSetup horizontalDpi="600" verticalDpi="600" orientation="portrait" paperSize="9" r:id="rId4"/>
  <headerFoot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358"/>
  <sheetViews>
    <sheetView tabSelected="1" workbookViewId="0" topLeftCell="A349">
      <selection activeCell="B209" sqref="B209"/>
    </sheetView>
  </sheetViews>
  <sheetFormatPr defaultColWidth="8.88671875" defaultRowHeight="18.75"/>
  <cols>
    <col min="1" max="1" width="4.99609375" style="33" customWidth="1"/>
    <col min="2" max="2" width="44.6640625" style="2" customWidth="1"/>
    <col min="3" max="5" width="4.77734375" style="2" customWidth="1"/>
    <col min="6" max="6" width="5.21484375" style="2" customWidth="1"/>
    <col min="7" max="7" width="32.88671875" style="2" customWidth="1"/>
    <col min="8" max="16384" width="8.88671875" style="2" customWidth="1"/>
  </cols>
  <sheetData>
    <row r="1" spans="1:6" ht="18.75">
      <c r="A1" s="34"/>
      <c r="B1" s="35" t="s">
        <v>266</v>
      </c>
      <c r="C1" s="35"/>
      <c r="D1" s="35"/>
      <c r="E1" s="35"/>
      <c r="F1" s="36"/>
    </row>
    <row r="2" spans="1:6" ht="0.75" customHeight="1" hidden="1">
      <c r="A2" s="34"/>
      <c r="B2" s="37" t="s">
        <v>180</v>
      </c>
      <c r="C2" s="37"/>
      <c r="D2" s="37"/>
      <c r="E2" s="37"/>
      <c r="F2" s="38"/>
    </row>
    <row r="3" spans="1:6" ht="17.25" customHeight="1">
      <c r="A3" s="34"/>
      <c r="B3" s="37" t="s">
        <v>314</v>
      </c>
      <c r="C3" s="37"/>
      <c r="D3" s="37"/>
      <c r="E3" s="37"/>
      <c r="F3" s="38"/>
    </row>
    <row r="4" spans="1:6" ht="18.75">
      <c r="A4" s="34"/>
      <c r="B4" s="37" t="s">
        <v>181</v>
      </c>
      <c r="C4" s="37"/>
      <c r="D4" s="37"/>
      <c r="E4" s="37"/>
      <c r="F4" s="38"/>
    </row>
    <row r="5" spans="1:6" ht="18.75">
      <c r="A5" s="34"/>
      <c r="B5" s="39" t="s">
        <v>182</v>
      </c>
      <c r="C5" s="39"/>
      <c r="D5" s="39"/>
      <c r="E5" s="35"/>
      <c r="F5" s="36"/>
    </row>
    <row r="6" spans="1:6" ht="18.75">
      <c r="A6" s="34"/>
      <c r="B6" s="40" t="s">
        <v>183</v>
      </c>
      <c r="C6" s="35"/>
      <c r="D6" s="35"/>
      <c r="E6" s="35"/>
      <c r="F6" s="36"/>
    </row>
    <row r="7" spans="1:6" ht="7.5" customHeight="1">
      <c r="A7" s="41" t="s">
        <v>2</v>
      </c>
      <c r="B7" s="42"/>
      <c r="C7" s="42"/>
      <c r="D7" s="42"/>
      <c r="E7" s="42"/>
      <c r="F7" s="42"/>
    </row>
    <row r="8" spans="1:7" ht="30" customHeight="1">
      <c r="A8" s="133" t="s">
        <v>313</v>
      </c>
      <c r="B8" s="132" t="s">
        <v>422</v>
      </c>
      <c r="C8" s="131" t="s">
        <v>4</v>
      </c>
      <c r="D8" s="131" t="s">
        <v>5</v>
      </c>
      <c r="E8" s="131" t="s">
        <v>6</v>
      </c>
      <c r="F8" s="131" t="s">
        <v>7</v>
      </c>
      <c r="G8" s="43"/>
    </row>
    <row r="9" spans="1:7" ht="30.75" customHeight="1">
      <c r="A9" s="134"/>
      <c r="B9" s="132"/>
      <c r="C9" s="131"/>
      <c r="D9" s="131"/>
      <c r="E9" s="131"/>
      <c r="F9" s="131"/>
      <c r="G9" s="44"/>
    </row>
    <row r="10" spans="1:6" ht="33">
      <c r="A10" s="12" t="s">
        <v>8</v>
      </c>
      <c r="B10" s="20" t="s">
        <v>9</v>
      </c>
      <c r="C10" s="9">
        <f>C11+C25+C38+C54+C70</f>
        <v>18</v>
      </c>
      <c r="D10" s="10"/>
      <c r="E10" s="11"/>
      <c r="F10" s="10"/>
    </row>
    <row r="11" spans="1:6" ht="21" customHeight="1">
      <c r="A11" s="12" t="s">
        <v>11</v>
      </c>
      <c r="B11" s="20" t="s">
        <v>10</v>
      </c>
      <c r="C11" s="9">
        <f>C12+C16+C20</f>
        <v>3</v>
      </c>
      <c r="D11" s="10"/>
      <c r="E11" s="11"/>
      <c r="F11" s="10"/>
    </row>
    <row r="12" spans="1:6" ht="49.5">
      <c r="A12" s="4" t="s">
        <v>191</v>
      </c>
      <c r="B12" s="3" t="s">
        <v>343</v>
      </c>
      <c r="C12" s="5">
        <v>1</v>
      </c>
      <c r="D12" s="6"/>
      <c r="E12" s="7"/>
      <c r="F12" s="6"/>
    </row>
    <row r="13" spans="1:6" ht="18.75">
      <c r="A13" s="113"/>
      <c r="B13" s="8" t="s">
        <v>344</v>
      </c>
      <c r="C13" s="5"/>
      <c r="D13" s="6"/>
      <c r="E13" s="7"/>
      <c r="F13" s="6"/>
    </row>
    <row r="14" spans="1:6" ht="18.75">
      <c r="A14" s="113"/>
      <c r="B14" s="8" t="s">
        <v>345</v>
      </c>
      <c r="C14" s="5"/>
      <c r="D14" s="6"/>
      <c r="E14" s="7"/>
      <c r="F14" s="6"/>
    </row>
    <row r="15" spans="1:6" ht="18.75">
      <c r="A15" s="113"/>
      <c r="B15" s="8" t="s">
        <v>346</v>
      </c>
      <c r="C15" s="5"/>
      <c r="D15" s="6"/>
      <c r="E15" s="7"/>
      <c r="F15" s="6"/>
    </row>
    <row r="16" spans="1:6" ht="66" customHeight="1">
      <c r="A16" s="4" t="s">
        <v>192</v>
      </c>
      <c r="B16" s="3" t="s">
        <v>347</v>
      </c>
      <c r="C16" s="5">
        <v>1</v>
      </c>
      <c r="D16" s="6"/>
      <c r="E16" s="7"/>
      <c r="F16" s="6"/>
    </row>
    <row r="17" spans="1:6" ht="19.5" customHeight="1">
      <c r="A17" s="113"/>
      <c r="B17" s="8" t="s">
        <v>13</v>
      </c>
      <c r="C17" s="5"/>
      <c r="D17" s="6"/>
      <c r="E17" s="7"/>
      <c r="F17" s="6"/>
    </row>
    <row r="18" spans="1:6" ht="33">
      <c r="A18" s="113"/>
      <c r="B18" s="8" t="s">
        <v>14</v>
      </c>
      <c r="C18" s="5"/>
      <c r="D18" s="6"/>
      <c r="E18" s="7"/>
      <c r="F18" s="6"/>
    </row>
    <row r="19" spans="1:6" ht="33">
      <c r="A19" s="113"/>
      <c r="B19" s="8" t="s">
        <v>15</v>
      </c>
      <c r="C19" s="5"/>
      <c r="D19" s="6"/>
      <c r="E19" s="7"/>
      <c r="F19" s="6"/>
    </row>
    <row r="20" spans="1:6" ht="49.5">
      <c r="A20" s="4" t="s">
        <v>193</v>
      </c>
      <c r="B20" s="3" t="s">
        <v>348</v>
      </c>
      <c r="C20" s="5">
        <v>1</v>
      </c>
      <c r="D20" s="6"/>
      <c r="E20" s="7"/>
      <c r="F20" s="6"/>
    </row>
    <row r="21" spans="1:6" ht="18.75">
      <c r="A21" s="113"/>
      <c r="B21" s="8" t="s">
        <v>98</v>
      </c>
      <c r="C21" s="5"/>
      <c r="D21" s="6"/>
      <c r="E21" s="7"/>
      <c r="F21" s="6"/>
    </row>
    <row r="22" spans="1:6" ht="33">
      <c r="A22" s="113"/>
      <c r="B22" s="8" t="s">
        <v>171</v>
      </c>
      <c r="C22" s="5"/>
      <c r="D22" s="6"/>
      <c r="E22" s="7"/>
      <c r="F22" s="6"/>
    </row>
    <row r="23" spans="1:6" ht="33">
      <c r="A23" s="113"/>
      <c r="B23" s="8" t="s">
        <v>172</v>
      </c>
      <c r="C23" s="5"/>
      <c r="D23" s="6"/>
      <c r="E23" s="7"/>
      <c r="F23" s="6"/>
    </row>
    <row r="24" spans="1:6" ht="18.75">
      <c r="A24" s="113"/>
      <c r="B24" s="8" t="s">
        <v>17</v>
      </c>
      <c r="C24" s="5"/>
      <c r="D24" s="6"/>
      <c r="E24" s="7"/>
      <c r="F24" s="6"/>
    </row>
    <row r="25" spans="1:6" ht="18.75">
      <c r="A25" s="12" t="s">
        <v>12</v>
      </c>
      <c r="B25" s="20" t="s">
        <v>18</v>
      </c>
      <c r="C25" s="9">
        <f>C26+C27+C31+C32+C35</f>
        <v>6</v>
      </c>
      <c r="D25" s="10"/>
      <c r="E25" s="11"/>
      <c r="F25" s="10"/>
    </row>
    <row r="26" spans="1:6" ht="47.25" customHeight="1">
      <c r="A26" s="4" t="s">
        <v>194</v>
      </c>
      <c r="B26" s="3" t="s">
        <v>445</v>
      </c>
      <c r="C26" s="5">
        <v>2</v>
      </c>
      <c r="D26" s="6"/>
      <c r="E26" s="7"/>
      <c r="F26" s="6"/>
    </row>
    <row r="27" spans="1:6" ht="18.75" customHeight="1">
      <c r="A27" s="4" t="s">
        <v>195</v>
      </c>
      <c r="B27" s="3" t="s">
        <v>440</v>
      </c>
      <c r="C27" s="5">
        <v>1</v>
      </c>
      <c r="D27" s="6"/>
      <c r="E27" s="7"/>
      <c r="F27" s="6"/>
    </row>
    <row r="28" spans="1:6" ht="18.75">
      <c r="A28" s="113"/>
      <c r="B28" s="8" t="s">
        <v>436</v>
      </c>
      <c r="C28" s="5"/>
      <c r="D28" s="6"/>
      <c r="E28" s="7"/>
      <c r="F28" s="6"/>
    </row>
    <row r="29" spans="1:6" ht="33">
      <c r="A29" s="113"/>
      <c r="B29" s="8" t="s">
        <v>437</v>
      </c>
      <c r="C29" s="5"/>
      <c r="D29" s="6"/>
      <c r="E29" s="7"/>
      <c r="F29" s="6"/>
    </row>
    <row r="30" spans="1:6" ht="17.25" customHeight="1">
      <c r="A30" s="113"/>
      <c r="B30" s="8" t="s">
        <v>438</v>
      </c>
      <c r="C30" s="5"/>
      <c r="D30" s="21"/>
      <c r="E30" s="22"/>
      <c r="F30" s="21"/>
    </row>
    <row r="31" spans="1:6" s="29" customFormat="1" ht="99">
      <c r="A31" s="4" t="s">
        <v>196</v>
      </c>
      <c r="B31" s="3" t="s">
        <v>405</v>
      </c>
      <c r="C31" s="5">
        <v>1</v>
      </c>
      <c r="D31" s="21"/>
      <c r="E31" s="22"/>
      <c r="F31" s="21"/>
    </row>
    <row r="32" spans="1:6" ht="35.25" customHeight="1">
      <c r="A32" s="4" t="s">
        <v>197</v>
      </c>
      <c r="B32" s="3" t="s">
        <v>368</v>
      </c>
      <c r="C32" s="5">
        <v>1</v>
      </c>
      <c r="D32" s="6"/>
      <c r="E32" s="7"/>
      <c r="F32" s="6"/>
    </row>
    <row r="33" spans="1:6" ht="18.75">
      <c r="A33" s="121"/>
      <c r="B33" s="8" t="s">
        <v>22</v>
      </c>
      <c r="C33" s="5"/>
      <c r="D33" s="6"/>
      <c r="E33" s="7"/>
      <c r="F33" s="6"/>
    </row>
    <row r="34" spans="1:6" ht="18.75">
      <c r="A34" s="121"/>
      <c r="B34" s="8" t="s">
        <v>23</v>
      </c>
      <c r="C34" s="5"/>
      <c r="D34" s="6"/>
      <c r="E34" s="7"/>
      <c r="F34" s="6"/>
    </row>
    <row r="35" spans="1:6" ht="18.75">
      <c r="A35" s="4" t="s">
        <v>198</v>
      </c>
      <c r="B35" s="3" t="s">
        <v>431</v>
      </c>
      <c r="C35" s="5">
        <v>1</v>
      </c>
      <c r="D35" s="6"/>
      <c r="E35" s="7"/>
      <c r="F35" s="6"/>
    </row>
    <row r="36" spans="1:6" ht="18.75">
      <c r="A36" s="121"/>
      <c r="B36" s="8" t="s">
        <v>432</v>
      </c>
      <c r="C36" s="9"/>
      <c r="D36" s="10"/>
      <c r="E36" s="11"/>
      <c r="F36" s="10"/>
    </row>
    <row r="37" spans="1:6" ht="18.75">
      <c r="A37" s="121"/>
      <c r="B37" s="8" t="s">
        <v>433</v>
      </c>
      <c r="C37" s="9"/>
      <c r="D37" s="10"/>
      <c r="E37" s="11"/>
      <c r="F37" s="10"/>
    </row>
    <row r="38" spans="1:6" ht="18.75">
      <c r="A38" s="12" t="s">
        <v>16</v>
      </c>
      <c r="B38" s="20" t="s">
        <v>450</v>
      </c>
      <c r="C38" s="9">
        <f>C39+C43+C47+C51</f>
        <v>4</v>
      </c>
      <c r="D38" s="10"/>
      <c r="E38" s="11"/>
      <c r="F38" s="10"/>
    </row>
    <row r="39" spans="1:6" ht="66">
      <c r="A39" s="4" t="s">
        <v>199</v>
      </c>
      <c r="B39" s="3" t="s">
        <v>476</v>
      </c>
      <c r="C39" s="5">
        <v>0.5</v>
      </c>
      <c r="D39" s="6"/>
      <c r="E39" s="7"/>
      <c r="F39" s="6"/>
    </row>
    <row r="40" spans="1:6" ht="33">
      <c r="A40" s="113"/>
      <c r="B40" s="8" t="s">
        <v>478</v>
      </c>
      <c r="C40" s="5"/>
      <c r="D40" s="6"/>
      <c r="E40" s="7"/>
      <c r="F40" s="6"/>
    </row>
    <row r="41" spans="1:6" ht="49.5">
      <c r="A41" s="113"/>
      <c r="B41" s="8" t="s">
        <v>479</v>
      </c>
      <c r="C41" s="5"/>
      <c r="D41" s="6"/>
      <c r="E41" s="7"/>
      <c r="F41" s="6"/>
    </row>
    <row r="42" spans="1:6" ht="33">
      <c r="A42" s="113"/>
      <c r="B42" s="8" t="s">
        <v>477</v>
      </c>
      <c r="C42" s="5"/>
      <c r="D42" s="6"/>
      <c r="E42" s="7"/>
      <c r="F42" s="6"/>
    </row>
    <row r="43" spans="1:6" ht="49.5">
      <c r="A43" s="4" t="s">
        <v>200</v>
      </c>
      <c r="B43" s="3" t="s">
        <v>475</v>
      </c>
      <c r="C43" s="5">
        <v>1</v>
      </c>
      <c r="D43" s="6"/>
      <c r="E43" s="7"/>
      <c r="F43" s="6"/>
    </row>
    <row r="44" spans="1:6" ht="33">
      <c r="A44" s="113"/>
      <c r="B44" s="8" t="s">
        <v>480</v>
      </c>
      <c r="C44" s="5"/>
      <c r="D44" s="6"/>
      <c r="E44" s="7"/>
      <c r="F44" s="6"/>
    </row>
    <row r="45" spans="1:6" ht="33">
      <c r="A45" s="113"/>
      <c r="B45" s="8" t="s">
        <v>481</v>
      </c>
      <c r="C45" s="5"/>
      <c r="D45" s="6"/>
      <c r="E45" s="7"/>
      <c r="F45" s="6"/>
    </row>
    <row r="46" spans="1:6" ht="33">
      <c r="A46" s="113"/>
      <c r="B46" s="8" t="s">
        <v>482</v>
      </c>
      <c r="C46" s="5"/>
      <c r="D46" s="6"/>
      <c r="E46" s="7"/>
      <c r="F46" s="6"/>
    </row>
    <row r="47" spans="1:6" ht="18.75">
      <c r="A47" s="4" t="s">
        <v>201</v>
      </c>
      <c r="B47" s="3" t="s">
        <v>483</v>
      </c>
      <c r="C47" s="5">
        <v>1</v>
      </c>
      <c r="D47" s="6"/>
      <c r="E47" s="7"/>
      <c r="F47" s="6"/>
    </row>
    <row r="48" spans="1:6" ht="33">
      <c r="A48" s="113"/>
      <c r="B48" s="8" t="s">
        <v>267</v>
      </c>
      <c r="C48" s="5"/>
      <c r="D48" s="6"/>
      <c r="E48" s="7"/>
      <c r="F48" s="6"/>
    </row>
    <row r="49" spans="1:6" ht="33">
      <c r="A49" s="113"/>
      <c r="B49" s="8" t="s">
        <v>485</v>
      </c>
      <c r="C49" s="5"/>
      <c r="D49" s="6"/>
      <c r="E49" s="7"/>
      <c r="F49" s="6"/>
    </row>
    <row r="50" spans="1:6" ht="33">
      <c r="A50" s="113"/>
      <c r="B50" s="8" t="s">
        <v>484</v>
      </c>
      <c r="C50" s="5"/>
      <c r="D50" s="6"/>
      <c r="E50" s="7"/>
      <c r="F50" s="6"/>
    </row>
    <row r="51" spans="1:6" ht="49.5">
      <c r="A51" s="4" t="s">
        <v>202</v>
      </c>
      <c r="B51" s="3" t="s">
        <v>487</v>
      </c>
      <c r="C51" s="5">
        <v>1.5</v>
      </c>
      <c r="D51" s="6"/>
      <c r="E51" s="7"/>
      <c r="F51" s="6"/>
    </row>
    <row r="52" spans="1:6" ht="64.5" customHeight="1">
      <c r="A52" s="113"/>
      <c r="B52" s="8" t="s">
        <v>486</v>
      </c>
      <c r="C52" s="5"/>
      <c r="D52" s="6"/>
      <c r="E52" s="7"/>
      <c r="F52" s="6"/>
    </row>
    <row r="53" spans="1:6" ht="64.5" customHeight="1">
      <c r="A53" s="113"/>
      <c r="B53" s="8" t="s">
        <v>488</v>
      </c>
      <c r="C53" s="5"/>
      <c r="D53" s="6"/>
      <c r="E53" s="7"/>
      <c r="F53" s="6"/>
    </row>
    <row r="54" spans="1:6" ht="18.75">
      <c r="A54" s="12" t="s">
        <v>40</v>
      </c>
      <c r="B54" s="20" t="s">
        <v>29</v>
      </c>
      <c r="C54" s="9">
        <f>C55+C58+C62+C66</f>
        <v>4</v>
      </c>
      <c r="D54" s="10"/>
      <c r="E54" s="11"/>
      <c r="F54" s="10"/>
    </row>
    <row r="55" spans="1:6" ht="33" customHeight="1">
      <c r="A55" s="4" t="s">
        <v>203</v>
      </c>
      <c r="B55" s="3" t="s">
        <v>490</v>
      </c>
      <c r="C55" s="5">
        <v>1</v>
      </c>
      <c r="D55" s="6"/>
      <c r="E55" s="7"/>
      <c r="F55" s="6"/>
    </row>
    <row r="56" spans="1:6" ht="18.75" customHeight="1">
      <c r="A56" s="122"/>
      <c r="B56" s="51" t="s">
        <v>516</v>
      </c>
      <c r="C56" s="52"/>
      <c r="D56" s="6"/>
      <c r="E56" s="7"/>
      <c r="F56" s="6"/>
    </row>
    <row r="57" spans="1:6" ht="21" customHeight="1">
      <c r="A57" s="135"/>
      <c r="B57" s="51" t="s">
        <v>515</v>
      </c>
      <c r="C57" s="52"/>
      <c r="D57" s="6"/>
      <c r="E57" s="7"/>
      <c r="F57" s="6"/>
    </row>
    <row r="58" spans="1:6" ht="33">
      <c r="A58" s="4" t="s">
        <v>204</v>
      </c>
      <c r="B58" s="3" t="s">
        <v>32</v>
      </c>
      <c r="C58" s="5">
        <v>1</v>
      </c>
      <c r="D58" s="6"/>
      <c r="E58" s="7"/>
      <c r="F58" s="6"/>
    </row>
    <row r="59" spans="1:6" ht="18.75">
      <c r="A59" s="113"/>
      <c r="B59" s="8" t="s">
        <v>98</v>
      </c>
      <c r="C59" s="5"/>
      <c r="D59" s="6"/>
      <c r="E59" s="7"/>
      <c r="F59" s="6"/>
    </row>
    <row r="60" spans="1:6" ht="33">
      <c r="A60" s="113"/>
      <c r="B60" s="8" t="s">
        <v>99</v>
      </c>
      <c r="C60" s="5"/>
      <c r="D60" s="6"/>
      <c r="E60" s="7"/>
      <c r="F60" s="6"/>
    </row>
    <row r="61" spans="1:6" ht="18.75">
      <c r="A61" s="113"/>
      <c r="B61" s="8" t="s">
        <v>17</v>
      </c>
      <c r="C61" s="5"/>
      <c r="D61" s="6"/>
      <c r="E61" s="7"/>
      <c r="F61" s="6"/>
    </row>
    <row r="62" spans="1:6" ht="49.5">
      <c r="A62" s="4" t="s">
        <v>205</v>
      </c>
      <c r="B62" s="3" t="s">
        <v>406</v>
      </c>
      <c r="C62" s="5">
        <v>1</v>
      </c>
      <c r="D62" s="6"/>
      <c r="E62" s="7"/>
      <c r="F62" s="6"/>
    </row>
    <row r="63" spans="1:6" ht="18.75">
      <c r="A63" s="113"/>
      <c r="B63" s="25" t="s">
        <v>282</v>
      </c>
      <c r="C63" s="5"/>
      <c r="D63" s="6"/>
      <c r="E63" s="7"/>
      <c r="F63" s="6"/>
    </row>
    <row r="64" spans="1:6" ht="18.75">
      <c r="A64" s="113"/>
      <c r="B64" s="25" t="s">
        <v>283</v>
      </c>
      <c r="C64" s="5"/>
      <c r="D64" s="6"/>
      <c r="E64" s="7"/>
      <c r="F64" s="6"/>
    </row>
    <row r="65" spans="1:6" ht="18.75">
      <c r="A65" s="113"/>
      <c r="B65" s="25" t="s">
        <v>403</v>
      </c>
      <c r="C65" s="5"/>
      <c r="D65" s="6"/>
      <c r="E65" s="7"/>
      <c r="F65" s="6"/>
    </row>
    <row r="66" spans="1:6" ht="18.75">
      <c r="A66" s="4" t="s">
        <v>206</v>
      </c>
      <c r="B66" s="3" t="s">
        <v>34</v>
      </c>
      <c r="C66" s="5">
        <v>1</v>
      </c>
      <c r="D66" s="6"/>
      <c r="E66" s="7"/>
      <c r="F66" s="6"/>
    </row>
    <row r="67" spans="1:6" ht="33">
      <c r="A67" s="120"/>
      <c r="B67" s="8" t="s">
        <v>369</v>
      </c>
      <c r="C67" s="24"/>
      <c r="D67" s="6"/>
      <c r="E67" s="7"/>
      <c r="F67" s="6"/>
    </row>
    <row r="68" spans="1:6" ht="33">
      <c r="A68" s="120"/>
      <c r="B68" s="8" t="s">
        <v>370</v>
      </c>
      <c r="C68" s="24"/>
      <c r="D68" s="6"/>
      <c r="E68" s="7"/>
      <c r="F68" s="6"/>
    </row>
    <row r="69" spans="1:6" ht="18.75">
      <c r="A69" s="120"/>
      <c r="B69" s="8" t="s">
        <v>371</v>
      </c>
      <c r="C69" s="24"/>
      <c r="D69" s="6"/>
      <c r="E69" s="7"/>
      <c r="F69" s="6"/>
    </row>
    <row r="70" spans="1:6" ht="51.75" customHeight="1">
      <c r="A70" s="12" t="s">
        <v>167</v>
      </c>
      <c r="B70" s="20" t="s">
        <v>294</v>
      </c>
      <c r="C70" s="9">
        <v>1</v>
      </c>
      <c r="D70" s="6"/>
      <c r="E70" s="7"/>
      <c r="F70" s="6"/>
    </row>
    <row r="71" spans="1:6" ht="18.75">
      <c r="A71" s="26"/>
      <c r="B71" s="8" t="s">
        <v>84</v>
      </c>
      <c r="C71" s="5"/>
      <c r="D71" s="6"/>
      <c r="E71" s="7"/>
      <c r="F71" s="6"/>
    </row>
    <row r="72" spans="1:6" ht="18.75">
      <c r="A72" s="27"/>
      <c r="B72" s="8" t="s">
        <v>128</v>
      </c>
      <c r="C72" s="5"/>
      <c r="D72" s="6"/>
      <c r="E72" s="7"/>
      <c r="F72" s="6"/>
    </row>
    <row r="73" spans="1:6" ht="49.5">
      <c r="A73" s="12" t="s">
        <v>37</v>
      </c>
      <c r="B73" s="20" t="s">
        <v>315</v>
      </c>
      <c r="C73" s="9">
        <f>C74+C86+C96</f>
        <v>7</v>
      </c>
      <c r="D73" s="6"/>
      <c r="E73" s="7"/>
      <c r="F73" s="10"/>
    </row>
    <row r="74" spans="1:6" ht="49.5">
      <c r="A74" s="12" t="s">
        <v>19</v>
      </c>
      <c r="B74" s="20" t="s">
        <v>316</v>
      </c>
      <c r="C74" s="9">
        <f>C75+C79+C83</f>
        <v>3</v>
      </c>
      <c r="D74" s="10"/>
      <c r="E74" s="11"/>
      <c r="F74" s="10"/>
    </row>
    <row r="75" spans="1:6" ht="37.5" customHeight="1">
      <c r="A75" s="4" t="s">
        <v>207</v>
      </c>
      <c r="B75" s="3" t="s">
        <v>407</v>
      </c>
      <c r="C75" s="5">
        <v>1</v>
      </c>
      <c r="D75" s="6"/>
      <c r="E75" s="7"/>
      <c r="F75" s="6"/>
    </row>
    <row r="76" spans="1:6" ht="33">
      <c r="A76" s="113"/>
      <c r="B76" s="8" t="s">
        <v>381</v>
      </c>
      <c r="C76" s="5"/>
      <c r="D76" s="6"/>
      <c r="E76" s="7"/>
      <c r="F76" s="6"/>
    </row>
    <row r="77" spans="1:6" ht="18.75">
      <c r="A77" s="113"/>
      <c r="B77" s="8" t="s">
        <v>382</v>
      </c>
      <c r="C77" s="5"/>
      <c r="D77" s="6"/>
      <c r="E77" s="7"/>
      <c r="F77" s="6"/>
    </row>
    <row r="78" spans="1:6" ht="18.75">
      <c r="A78" s="113"/>
      <c r="B78" s="8" t="s">
        <v>383</v>
      </c>
      <c r="C78" s="9"/>
      <c r="D78" s="10"/>
      <c r="E78" s="11"/>
      <c r="F78" s="10"/>
    </row>
    <row r="79" spans="1:6" ht="66">
      <c r="A79" s="4" t="s">
        <v>208</v>
      </c>
      <c r="B79" s="3" t="s">
        <v>39</v>
      </c>
      <c r="C79" s="5">
        <v>1</v>
      </c>
      <c r="D79" s="10"/>
      <c r="E79" s="11"/>
      <c r="F79" s="10"/>
    </row>
    <row r="80" spans="1:6" ht="49.5">
      <c r="A80" s="122"/>
      <c r="B80" s="8" t="s">
        <v>306</v>
      </c>
      <c r="C80" s="9"/>
      <c r="D80" s="10"/>
      <c r="E80" s="11"/>
      <c r="F80" s="10"/>
    </row>
    <row r="81" spans="1:6" ht="33">
      <c r="A81" s="123"/>
      <c r="B81" s="8" t="s">
        <v>384</v>
      </c>
      <c r="C81" s="9"/>
      <c r="D81" s="10"/>
      <c r="E81" s="11"/>
      <c r="F81" s="10"/>
    </row>
    <row r="82" spans="1:6" ht="18.75">
      <c r="A82" s="130"/>
      <c r="B82" s="8" t="s">
        <v>385</v>
      </c>
      <c r="C82" s="9"/>
      <c r="D82" s="10"/>
      <c r="E82" s="11"/>
      <c r="F82" s="10"/>
    </row>
    <row r="83" spans="1:6" ht="33">
      <c r="A83" s="4" t="s">
        <v>209</v>
      </c>
      <c r="B83" s="3" t="s">
        <v>41</v>
      </c>
      <c r="C83" s="5">
        <v>1</v>
      </c>
      <c r="D83" s="10"/>
      <c r="E83" s="11"/>
      <c r="F83" s="10"/>
    </row>
    <row r="84" spans="1:6" ht="33">
      <c r="A84" s="121"/>
      <c r="B84" s="8" t="s">
        <v>42</v>
      </c>
      <c r="C84" s="9"/>
      <c r="D84" s="10"/>
      <c r="E84" s="11"/>
      <c r="F84" s="10"/>
    </row>
    <row r="85" spans="1:6" ht="18.75">
      <c r="A85" s="121"/>
      <c r="B85" s="8" t="s">
        <v>43</v>
      </c>
      <c r="C85" s="9"/>
      <c r="D85" s="10"/>
      <c r="E85" s="11"/>
      <c r="F85" s="10"/>
    </row>
    <row r="86" spans="1:6" ht="18.75">
      <c r="A86" s="12" t="s">
        <v>20</v>
      </c>
      <c r="B86" s="20" t="s">
        <v>44</v>
      </c>
      <c r="C86" s="9">
        <f>C87+C91</f>
        <v>2</v>
      </c>
      <c r="D86" s="10"/>
      <c r="E86" s="11"/>
      <c r="F86" s="10"/>
    </row>
    <row r="87" spans="1:6" ht="33">
      <c r="A87" s="4" t="s">
        <v>210</v>
      </c>
      <c r="B87" s="3" t="s">
        <v>45</v>
      </c>
      <c r="C87" s="5">
        <v>1</v>
      </c>
      <c r="D87" s="6"/>
      <c r="E87" s="7"/>
      <c r="F87" s="6"/>
    </row>
    <row r="88" spans="1:6" ht="33">
      <c r="A88" s="113"/>
      <c r="B88" s="8" t="s">
        <v>46</v>
      </c>
      <c r="C88" s="5"/>
      <c r="D88" s="6"/>
      <c r="E88" s="7"/>
      <c r="F88" s="6"/>
    </row>
    <row r="89" spans="1:6" ht="33">
      <c r="A89" s="113"/>
      <c r="B89" s="8" t="s">
        <v>47</v>
      </c>
      <c r="C89" s="5"/>
      <c r="D89" s="6"/>
      <c r="E89" s="7"/>
      <c r="F89" s="6"/>
    </row>
    <row r="90" spans="1:6" ht="33">
      <c r="A90" s="113"/>
      <c r="B90" s="8" t="s">
        <v>48</v>
      </c>
      <c r="C90" s="5"/>
      <c r="D90" s="6"/>
      <c r="E90" s="7"/>
      <c r="F90" s="6"/>
    </row>
    <row r="91" spans="1:6" ht="18.75">
      <c r="A91" s="4" t="s">
        <v>211</v>
      </c>
      <c r="B91" s="3" t="s">
        <v>49</v>
      </c>
      <c r="C91" s="5">
        <v>1</v>
      </c>
      <c r="D91" s="6"/>
      <c r="E91" s="7"/>
      <c r="F91" s="6"/>
    </row>
    <row r="92" spans="1:6" ht="33">
      <c r="A92" s="113"/>
      <c r="B92" s="8" t="s">
        <v>50</v>
      </c>
      <c r="C92" s="5"/>
      <c r="D92" s="6"/>
      <c r="E92" s="7"/>
      <c r="F92" s="6"/>
    </row>
    <row r="93" spans="1:6" ht="33">
      <c r="A93" s="113"/>
      <c r="B93" s="8" t="s">
        <v>51</v>
      </c>
      <c r="C93" s="5"/>
      <c r="D93" s="6"/>
      <c r="E93" s="7"/>
      <c r="F93" s="6"/>
    </row>
    <row r="94" spans="1:6" ht="33">
      <c r="A94" s="113"/>
      <c r="B94" s="8" t="s">
        <v>52</v>
      </c>
      <c r="C94" s="5"/>
      <c r="D94" s="6"/>
      <c r="E94" s="7"/>
      <c r="F94" s="6"/>
    </row>
    <row r="95" spans="1:6" ht="33">
      <c r="A95" s="113"/>
      <c r="B95" s="8" t="s">
        <v>53</v>
      </c>
      <c r="C95" s="5"/>
      <c r="D95" s="6"/>
      <c r="E95" s="7"/>
      <c r="F95" s="6"/>
    </row>
    <row r="96" spans="1:6" ht="18.75">
      <c r="A96" s="12" t="s">
        <v>21</v>
      </c>
      <c r="B96" s="20" t="s">
        <v>54</v>
      </c>
      <c r="C96" s="9">
        <f>C97+C101</f>
        <v>2</v>
      </c>
      <c r="D96" s="10"/>
      <c r="E96" s="11"/>
      <c r="F96" s="10"/>
    </row>
    <row r="97" spans="1:6" ht="33">
      <c r="A97" s="4" t="s">
        <v>212</v>
      </c>
      <c r="B97" s="3" t="s">
        <v>55</v>
      </c>
      <c r="C97" s="5">
        <v>1</v>
      </c>
      <c r="D97" s="6"/>
      <c r="E97" s="7"/>
      <c r="F97" s="6"/>
    </row>
    <row r="98" spans="1:6" ht="33">
      <c r="A98" s="113"/>
      <c r="B98" s="8" t="s">
        <v>46</v>
      </c>
      <c r="C98" s="5"/>
      <c r="D98" s="6"/>
      <c r="E98" s="7"/>
      <c r="F98" s="6"/>
    </row>
    <row r="99" spans="1:6" ht="33">
      <c r="A99" s="113"/>
      <c r="B99" s="8" t="s">
        <v>47</v>
      </c>
      <c r="C99" s="5"/>
      <c r="D99" s="6"/>
      <c r="E99" s="7"/>
      <c r="F99" s="6"/>
    </row>
    <row r="100" spans="1:6" ht="33">
      <c r="A100" s="113"/>
      <c r="B100" s="8" t="s">
        <v>48</v>
      </c>
      <c r="C100" s="5"/>
      <c r="D100" s="6"/>
      <c r="E100" s="7"/>
      <c r="F100" s="6"/>
    </row>
    <row r="101" spans="1:6" ht="18.75">
      <c r="A101" s="4" t="s">
        <v>213</v>
      </c>
      <c r="B101" s="3" t="s">
        <v>336</v>
      </c>
      <c r="C101" s="5">
        <v>1</v>
      </c>
      <c r="D101" s="6"/>
      <c r="E101" s="7"/>
      <c r="F101" s="6"/>
    </row>
    <row r="102" spans="1:6" ht="33">
      <c r="A102" s="113"/>
      <c r="B102" s="8" t="s">
        <v>50</v>
      </c>
      <c r="C102" s="5"/>
      <c r="D102" s="6"/>
      <c r="E102" s="7"/>
      <c r="F102" s="6"/>
    </row>
    <row r="103" spans="1:6" ht="33">
      <c r="A103" s="113"/>
      <c r="B103" s="8" t="s">
        <v>51</v>
      </c>
      <c r="C103" s="5"/>
      <c r="D103" s="6"/>
      <c r="E103" s="7"/>
      <c r="F103" s="6"/>
    </row>
    <row r="104" spans="1:6" ht="33">
      <c r="A104" s="113"/>
      <c r="B104" s="8" t="s">
        <v>52</v>
      </c>
      <c r="C104" s="5"/>
      <c r="D104" s="6"/>
      <c r="E104" s="7"/>
      <c r="F104" s="6"/>
    </row>
    <row r="105" spans="1:6" ht="33">
      <c r="A105" s="113"/>
      <c r="B105" s="8" t="s">
        <v>53</v>
      </c>
      <c r="C105" s="5"/>
      <c r="D105" s="6"/>
      <c r="E105" s="7"/>
      <c r="F105" s="6"/>
    </row>
    <row r="106" spans="1:6" ht="18.75">
      <c r="A106" s="12" t="s">
        <v>56</v>
      </c>
      <c r="B106" s="20" t="s">
        <v>57</v>
      </c>
      <c r="C106" s="9">
        <f>C107+C118+C130+C134</f>
        <v>11</v>
      </c>
      <c r="D106" s="6"/>
      <c r="E106" s="7"/>
      <c r="F106" s="10"/>
    </row>
    <row r="107" spans="1:6" ht="33">
      <c r="A107" s="12" t="s">
        <v>24</v>
      </c>
      <c r="B107" s="20" t="s">
        <v>58</v>
      </c>
      <c r="C107" s="9">
        <f>C108+C112+C115</f>
        <v>3</v>
      </c>
      <c r="D107" s="10"/>
      <c r="E107" s="11"/>
      <c r="F107" s="10"/>
    </row>
    <row r="108" spans="1:6" ht="18.75">
      <c r="A108" s="4" t="s">
        <v>214</v>
      </c>
      <c r="B108" s="3" t="s">
        <v>59</v>
      </c>
      <c r="C108" s="5">
        <v>1</v>
      </c>
      <c r="D108" s="21"/>
      <c r="E108" s="22"/>
      <c r="F108" s="21"/>
    </row>
    <row r="109" spans="1:6" ht="33">
      <c r="A109" s="113"/>
      <c r="B109" s="8" t="s">
        <v>60</v>
      </c>
      <c r="C109" s="5"/>
      <c r="D109" s="21"/>
      <c r="E109" s="22"/>
      <c r="F109" s="21"/>
    </row>
    <row r="110" spans="1:6" ht="30" customHeight="1">
      <c r="A110" s="113"/>
      <c r="B110" s="8" t="s">
        <v>61</v>
      </c>
      <c r="C110" s="5"/>
      <c r="D110" s="21"/>
      <c r="E110" s="22"/>
      <c r="F110" s="21"/>
    </row>
    <row r="111" spans="1:6" ht="18.75">
      <c r="A111" s="113"/>
      <c r="B111" s="8" t="s">
        <v>62</v>
      </c>
      <c r="C111" s="5"/>
      <c r="D111" s="21"/>
      <c r="E111" s="22"/>
      <c r="F111" s="21"/>
    </row>
    <row r="112" spans="1:6" ht="66">
      <c r="A112" s="4" t="s">
        <v>215</v>
      </c>
      <c r="B112" s="3" t="s">
        <v>158</v>
      </c>
      <c r="C112" s="5">
        <v>1</v>
      </c>
      <c r="D112" s="21"/>
      <c r="E112" s="22"/>
      <c r="F112" s="21"/>
    </row>
    <row r="113" spans="1:6" ht="33">
      <c r="A113" s="113"/>
      <c r="B113" s="8" t="s">
        <v>64</v>
      </c>
      <c r="C113" s="5"/>
      <c r="D113" s="21"/>
      <c r="E113" s="22"/>
      <c r="F113" s="21"/>
    </row>
    <row r="114" spans="1:6" ht="49.5">
      <c r="A114" s="113"/>
      <c r="B114" s="8" t="s">
        <v>159</v>
      </c>
      <c r="C114" s="5"/>
      <c r="D114" s="21"/>
      <c r="E114" s="22"/>
      <c r="F114" s="21"/>
    </row>
    <row r="115" spans="1:6" ht="33">
      <c r="A115" s="4" t="s">
        <v>216</v>
      </c>
      <c r="B115" s="3" t="s">
        <v>66</v>
      </c>
      <c r="C115" s="5">
        <v>1</v>
      </c>
      <c r="D115" s="21"/>
      <c r="E115" s="22"/>
      <c r="F115" s="21"/>
    </row>
    <row r="116" spans="1:6" ht="33">
      <c r="A116" s="113"/>
      <c r="B116" s="8" t="s">
        <v>175</v>
      </c>
      <c r="C116" s="24"/>
      <c r="D116" s="21"/>
      <c r="E116" s="22"/>
      <c r="F116" s="21"/>
    </row>
    <row r="117" spans="1:6" ht="65.25" customHeight="1">
      <c r="A117" s="113"/>
      <c r="B117" s="8" t="s">
        <v>408</v>
      </c>
      <c r="C117" s="24"/>
      <c r="D117" s="21"/>
      <c r="E117" s="22"/>
      <c r="F117" s="21"/>
    </row>
    <row r="118" spans="1:6" ht="49.5">
      <c r="A118" s="12" t="s">
        <v>25</v>
      </c>
      <c r="B118" s="20" t="s">
        <v>409</v>
      </c>
      <c r="C118" s="9">
        <f>C119+C123+C126</f>
        <v>3</v>
      </c>
      <c r="D118" s="10"/>
      <c r="E118" s="11"/>
      <c r="F118" s="10"/>
    </row>
    <row r="119" spans="1:6" ht="34.5">
      <c r="A119" s="4" t="s">
        <v>217</v>
      </c>
      <c r="B119" s="3" t="s">
        <v>268</v>
      </c>
      <c r="C119" s="5">
        <v>1</v>
      </c>
      <c r="D119" s="21"/>
      <c r="E119" s="22"/>
      <c r="F119" s="21"/>
    </row>
    <row r="120" spans="1:6" ht="33">
      <c r="A120" s="113"/>
      <c r="B120" s="8" t="s">
        <v>60</v>
      </c>
      <c r="C120" s="5"/>
      <c r="D120" s="21"/>
      <c r="E120" s="22"/>
      <c r="F120" s="21"/>
    </row>
    <row r="121" spans="1:6" ht="33">
      <c r="A121" s="113"/>
      <c r="B121" s="8" t="s">
        <v>349</v>
      </c>
      <c r="C121" s="5"/>
      <c r="D121" s="21"/>
      <c r="E121" s="22"/>
      <c r="F121" s="21"/>
    </row>
    <row r="122" spans="1:6" ht="18.75">
      <c r="A122" s="113"/>
      <c r="B122" s="8" t="s">
        <v>350</v>
      </c>
      <c r="C122" s="5"/>
      <c r="D122" s="21"/>
      <c r="E122" s="22"/>
      <c r="F122" s="21"/>
    </row>
    <row r="123" spans="1:6" ht="34.5">
      <c r="A123" s="4" t="s">
        <v>218</v>
      </c>
      <c r="B123" s="3" t="s">
        <v>318</v>
      </c>
      <c r="C123" s="5">
        <v>1</v>
      </c>
      <c r="D123" s="21"/>
      <c r="E123" s="22"/>
      <c r="F123" s="21"/>
    </row>
    <row r="124" spans="1:6" ht="18.75">
      <c r="A124" s="122"/>
      <c r="B124" s="8" t="s">
        <v>319</v>
      </c>
      <c r="C124" s="5"/>
      <c r="D124" s="21"/>
      <c r="E124" s="22"/>
      <c r="F124" s="21"/>
    </row>
    <row r="125" spans="1:6" ht="18.75">
      <c r="A125" s="130"/>
      <c r="B125" s="8" t="s">
        <v>320</v>
      </c>
      <c r="C125" s="5"/>
      <c r="D125" s="21"/>
      <c r="E125" s="22"/>
      <c r="F125" s="21"/>
    </row>
    <row r="126" spans="1:6" ht="18.75">
      <c r="A126" s="4" t="s">
        <v>219</v>
      </c>
      <c r="B126" s="3" t="s">
        <v>67</v>
      </c>
      <c r="C126" s="5">
        <v>1</v>
      </c>
      <c r="D126" s="21"/>
      <c r="E126" s="22"/>
      <c r="F126" s="21"/>
    </row>
    <row r="127" spans="1:6" ht="33">
      <c r="A127" s="120"/>
      <c r="B127" s="8" t="s">
        <v>68</v>
      </c>
      <c r="C127" s="24"/>
      <c r="D127" s="21"/>
      <c r="E127" s="22"/>
      <c r="F127" s="21"/>
    </row>
    <row r="128" spans="1:6" ht="49.5">
      <c r="A128" s="120"/>
      <c r="B128" s="8" t="s">
        <v>69</v>
      </c>
      <c r="C128" s="24"/>
      <c r="D128" s="21"/>
      <c r="E128" s="22"/>
      <c r="F128" s="21"/>
    </row>
    <row r="129" spans="1:6" ht="33">
      <c r="A129" s="120"/>
      <c r="B129" s="8" t="s">
        <v>70</v>
      </c>
      <c r="C129" s="24"/>
      <c r="D129" s="21"/>
      <c r="E129" s="22"/>
      <c r="F129" s="21"/>
    </row>
    <row r="130" spans="1:6" s="29" customFormat="1" ht="34.5" customHeight="1">
      <c r="A130" s="12" t="s">
        <v>26</v>
      </c>
      <c r="B130" s="20" t="s">
        <v>410</v>
      </c>
      <c r="C130" s="9">
        <v>2</v>
      </c>
      <c r="D130" s="10"/>
      <c r="E130" s="11"/>
      <c r="F130" s="10"/>
    </row>
    <row r="131" spans="1:6" s="29" customFormat="1" ht="33">
      <c r="A131" s="113"/>
      <c r="B131" s="8" t="s">
        <v>426</v>
      </c>
      <c r="C131" s="24"/>
      <c r="D131" s="21"/>
      <c r="E131" s="22"/>
      <c r="F131" s="21"/>
    </row>
    <row r="132" spans="1:6" s="29" customFormat="1" ht="33">
      <c r="A132" s="113"/>
      <c r="B132" s="8" t="s">
        <v>427</v>
      </c>
      <c r="C132" s="24"/>
      <c r="D132" s="21"/>
      <c r="E132" s="22"/>
      <c r="F132" s="21"/>
    </row>
    <row r="133" spans="1:6" s="29" customFormat="1" ht="33">
      <c r="A133" s="113"/>
      <c r="B133" s="8" t="s">
        <v>428</v>
      </c>
      <c r="C133" s="24"/>
      <c r="D133" s="21"/>
      <c r="E133" s="22"/>
      <c r="F133" s="21"/>
    </row>
    <row r="134" spans="1:6" ht="66">
      <c r="A134" s="12" t="s">
        <v>27</v>
      </c>
      <c r="B134" s="20" t="s">
        <v>337</v>
      </c>
      <c r="C134" s="9">
        <f>C135+C138+C142</f>
        <v>3</v>
      </c>
      <c r="D134" s="10"/>
      <c r="E134" s="11"/>
      <c r="F134" s="10"/>
    </row>
    <row r="135" spans="1:6" ht="49.5">
      <c r="A135" s="4" t="s">
        <v>517</v>
      </c>
      <c r="B135" s="3" t="s">
        <v>173</v>
      </c>
      <c r="C135" s="5">
        <v>1</v>
      </c>
      <c r="D135" s="6"/>
      <c r="E135" s="7"/>
      <c r="F135" s="6"/>
    </row>
    <row r="136" spans="1:6" ht="18.75">
      <c r="A136" s="113"/>
      <c r="B136" s="8" t="s">
        <v>73</v>
      </c>
      <c r="C136" s="5"/>
      <c r="D136" s="6"/>
      <c r="E136" s="7"/>
      <c r="F136" s="6"/>
    </row>
    <row r="137" spans="1:6" ht="18.75">
      <c r="A137" s="113"/>
      <c r="B137" s="8" t="s">
        <v>74</v>
      </c>
      <c r="C137" s="5"/>
      <c r="D137" s="6"/>
      <c r="E137" s="7"/>
      <c r="F137" s="6"/>
    </row>
    <row r="138" spans="1:6" ht="49.5">
      <c r="A138" s="4" t="s">
        <v>518</v>
      </c>
      <c r="B138" s="3" t="s">
        <v>174</v>
      </c>
      <c r="C138" s="5">
        <v>1</v>
      </c>
      <c r="D138" s="6"/>
      <c r="E138" s="7"/>
      <c r="F138" s="6"/>
    </row>
    <row r="139" spans="1:6" ht="33">
      <c r="A139" s="113"/>
      <c r="B139" s="8" t="s">
        <v>77</v>
      </c>
      <c r="C139" s="5"/>
      <c r="D139" s="6"/>
      <c r="E139" s="7"/>
      <c r="F139" s="6"/>
    </row>
    <row r="140" spans="1:6" ht="33">
      <c r="A140" s="113"/>
      <c r="B140" s="8" t="s">
        <v>78</v>
      </c>
      <c r="C140" s="5"/>
      <c r="D140" s="6"/>
      <c r="E140" s="7"/>
      <c r="F140" s="6"/>
    </row>
    <row r="141" spans="1:6" ht="33">
      <c r="A141" s="113"/>
      <c r="B141" s="8" t="s">
        <v>79</v>
      </c>
      <c r="C141" s="5"/>
      <c r="D141" s="6"/>
      <c r="E141" s="7"/>
      <c r="F141" s="6"/>
    </row>
    <row r="142" spans="1:6" ht="49.5">
      <c r="A142" s="4" t="s">
        <v>519</v>
      </c>
      <c r="B142" s="3" t="s">
        <v>321</v>
      </c>
      <c r="C142" s="5">
        <v>1</v>
      </c>
      <c r="D142" s="6"/>
      <c r="E142" s="7"/>
      <c r="F142" s="6"/>
    </row>
    <row r="143" spans="1:6" ht="33">
      <c r="A143" s="113"/>
      <c r="B143" s="8" t="s">
        <v>299</v>
      </c>
      <c r="C143" s="5"/>
      <c r="D143" s="6"/>
      <c r="E143" s="7"/>
      <c r="F143" s="6"/>
    </row>
    <row r="144" spans="1:6" ht="33">
      <c r="A144" s="113"/>
      <c r="B144" s="8" t="s">
        <v>300</v>
      </c>
      <c r="C144" s="5"/>
      <c r="D144" s="6"/>
      <c r="E144" s="7"/>
      <c r="F144" s="6"/>
    </row>
    <row r="145" spans="1:6" ht="33">
      <c r="A145" s="113"/>
      <c r="B145" s="8" t="s">
        <v>301</v>
      </c>
      <c r="C145" s="5"/>
      <c r="D145" s="6"/>
      <c r="E145" s="7"/>
      <c r="F145" s="6"/>
    </row>
    <row r="146" spans="1:6" ht="33">
      <c r="A146" s="12" t="s">
        <v>80</v>
      </c>
      <c r="B146" s="20" t="s">
        <v>188</v>
      </c>
      <c r="C146" s="9">
        <f>C147+C151+C154</f>
        <v>3</v>
      </c>
      <c r="D146" s="6"/>
      <c r="E146" s="7"/>
      <c r="F146" s="10"/>
    </row>
    <row r="147" spans="1:6" ht="82.5">
      <c r="A147" s="12" t="s">
        <v>30</v>
      </c>
      <c r="B147" s="20" t="s">
        <v>338</v>
      </c>
      <c r="C147" s="9">
        <v>1</v>
      </c>
      <c r="D147" s="21"/>
      <c r="E147" s="22"/>
      <c r="F147" s="21"/>
    </row>
    <row r="148" spans="1:6" ht="33">
      <c r="A148" s="113"/>
      <c r="B148" s="8" t="s">
        <v>81</v>
      </c>
      <c r="C148" s="5"/>
      <c r="D148" s="21"/>
      <c r="E148" s="22"/>
      <c r="F148" s="21"/>
    </row>
    <row r="149" spans="1:6" ht="49.5">
      <c r="A149" s="113"/>
      <c r="B149" s="8" t="s">
        <v>82</v>
      </c>
      <c r="C149" s="5"/>
      <c r="D149" s="21"/>
      <c r="E149" s="22"/>
      <c r="F149" s="21"/>
    </row>
    <row r="150" spans="1:6" ht="33">
      <c r="A150" s="113"/>
      <c r="B150" s="8" t="s">
        <v>83</v>
      </c>
      <c r="C150" s="5"/>
      <c r="D150" s="21"/>
      <c r="E150" s="22"/>
      <c r="F150" s="21"/>
    </row>
    <row r="151" spans="1:6" ht="50.25" customHeight="1">
      <c r="A151" s="12" t="s">
        <v>31</v>
      </c>
      <c r="B151" s="20" t="s">
        <v>269</v>
      </c>
      <c r="C151" s="9">
        <v>1</v>
      </c>
      <c r="D151" s="20"/>
      <c r="E151" s="30"/>
      <c r="F151" s="20"/>
    </row>
    <row r="152" spans="1:6" ht="18.75">
      <c r="A152" s="121"/>
      <c r="B152" s="8" t="s">
        <v>84</v>
      </c>
      <c r="C152" s="9"/>
      <c r="D152" s="20"/>
      <c r="E152" s="30"/>
      <c r="F152" s="20"/>
    </row>
    <row r="153" spans="1:6" ht="18.75">
      <c r="A153" s="121"/>
      <c r="B153" s="8" t="s">
        <v>85</v>
      </c>
      <c r="C153" s="9"/>
      <c r="D153" s="20"/>
      <c r="E153" s="30"/>
      <c r="F153" s="20"/>
    </row>
    <row r="154" spans="1:6" ht="51.75" customHeight="1">
      <c r="A154" s="12" t="s">
        <v>33</v>
      </c>
      <c r="B154" s="20" t="s">
        <v>270</v>
      </c>
      <c r="C154" s="9">
        <v>1</v>
      </c>
      <c r="D154" s="20"/>
      <c r="E154" s="30"/>
      <c r="F154" s="20"/>
    </row>
    <row r="155" spans="1:6" ht="18.75">
      <c r="A155" s="121"/>
      <c r="B155" s="25" t="s">
        <v>86</v>
      </c>
      <c r="C155" s="5"/>
      <c r="D155" s="10"/>
      <c r="E155" s="11"/>
      <c r="F155" s="10"/>
    </row>
    <row r="156" spans="1:6" ht="18.75">
      <c r="A156" s="121"/>
      <c r="B156" s="25" t="s">
        <v>87</v>
      </c>
      <c r="C156" s="5"/>
      <c r="D156" s="10"/>
      <c r="E156" s="11"/>
      <c r="F156" s="10"/>
    </row>
    <row r="157" spans="1:6" ht="33">
      <c r="A157" s="12" t="s">
        <v>88</v>
      </c>
      <c r="B157" s="20" t="s">
        <v>89</v>
      </c>
      <c r="C157" s="9">
        <f>C158+C162+C165+C168+C171+C174+C177+C181+C185+C189+C193</f>
        <v>11</v>
      </c>
      <c r="D157" s="10"/>
      <c r="E157" s="11"/>
      <c r="F157" s="10"/>
    </row>
    <row r="158" spans="1:6" ht="33">
      <c r="A158" s="12" t="s">
        <v>143</v>
      </c>
      <c r="B158" s="20" t="s">
        <v>90</v>
      </c>
      <c r="C158" s="9">
        <v>1</v>
      </c>
      <c r="D158" s="10"/>
      <c r="E158" s="11"/>
      <c r="F158" s="10"/>
    </row>
    <row r="159" spans="1:6" ht="18.75">
      <c r="A159" s="113"/>
      <c r="B159" s="8" t="s">
        <v>91</v>
      </c>
      <c r="C159" s="5"/>
      <c r="D159" s="6"/>
      <c r="E159" s="7"/>
      <c r="F159" s="6"/>
    </row>
    <row r="160" spans="1:6" ht="33">
      <c r="A160" s="113"/>
      <c r="B160" s="8" t="s">
        <v>92</v>
      </c>
      <c r="C160" s="5"/>
      <c r="D160" s="6"/>
      <c r="E160" s="7"/>
      <c r="F160" s="6"/>
    </row>
    <row r="161" spans="1:6" ht="33">
      <c r="A161" s="113"/>
      <c r="B161" s="8" t="s">
        <v>93</v>
      </c>
      <c r="C161" s="5"/>
      <c r="D161" s="6"/>
      <c r="E161" s="7"/>
      <c r="F161" s="6"/>
    </row>
    <row r="162" spans="1:6" ht="49.5">
      <c r="A162" s="12" t="s">
        <v>144</v>
      </c>
      <c r="B162" s="20" t="s">
        <v>284</v>
      </c>
      <c r="C162" s="9">
        <v>1</v>
      </c>
      <c r="D162" s="10"/>
      <c r="E162" s="11"/>
      <c r="F162" s="10"/>
    </row>
    <row r="163" spans="1:6" ht="18.75">
      <c r="A163" s="113"/>
      <c r="B163" s="8" t="s">
        <v>94</v>
      </c>
      <c r="C163" s="5"/>
      <c r="D163" s="6"/>
      <c r="E163" s="7"/>
      <c r="F163" s="6"/>
    </row>
    <row r="164" spans="1:6" ht="18.75">
      <c r="A164" s="113"/>
      <c r="B164" s="8" t="s">
        <v>95</v>
      </c>
      <c r="C164" s="5"/>
      <c r="D164" s="6"/>
      <c r="E164" s="7"/>
      <c r="F164" s="6"/>
    </row>
    <row r="165" spans="1:6" ht="51" customHeight="1">
      <c r="A165" s="12" t="s">
        <v>145</v>
      </c>
      <c r="B165" s="20" t="s">
        <v>339</v>
      </c>
      <c r="C165" s="9">
        <v>1</v>
      </c>
      <c r="D165" s="10"/>
      <c r="E165" s="11"/>
      <c r="F165" s="10"/>
    </row>
    <row r="166" spans="1:6" ht="18.75">
      <c r="A166" s="113"/>
      <c r="B166" s="8" t="s">
        <v>94</v>
      </c>
      <c r="C166" s="5"/>
      <c r="D166" s="6"/>
      <c r="E166" s="7"/>
      <c r="F166" s="6"/>
    </row>
    <row r="167" spans="1:6" ht="18.75">
      <c r="A167" s="113"/>
      <c r="B167" s="8" t="s">
        <v>95</v>
      </c>
      <c r="C167" s="5"/>
      <c r="D167" s="6"/>
      <c r="E167" s="7"/>
      <c r="F167" s="6"/>
    </row>
    <row r="168" spans="1:6" ht="67.5" customHeight="1">
      <c r="A168" s="12" t="s">
        <v>220</v>
      </c>
      <c r="B168" s="20" t="s">
        <v>340</v>
      </c>
      <c r="C168" s="9">
        <v>1</v>
      </c>
      <c r="D168" s="10"/>
      <c r="E168" s="11"/>
      <c r="F168" s="10"/>
    </row>
    <row r="169" spans="1:6" ht="18.75">
      <c r="A169" s="113"/>
      <c r="B169" s="8" t="s">
        <v>94</v>
      </c>
      <c r="C169" s="5"/>
      <c r="D169" s="6"/>
      <c r="E169" s="7"/>
      <c r="F169" s="6"/>
    </row>
    <row r="170" spans="1:6" ht="18.75">
      <c r="A170" s="113"/>
      <c r="B170" s="8" t="s">
        <v>95</v>
      </c>
      <c r="C170" s="5"/>
      <c r="D170" s="6"/>
      <c r="E170" s="7"/>
      <c r="F170" s="6"/>
    </row>
    <row r="171" spans="1:6" ht="49.5">
      <c r="A171" s="12" t="s">
        <v>221</v>
      </c>
      <c r="B171" s="20" t="s">
        <v>341</v>
      </c>
      <c r="C171" s="9">
        <v>1</v>
      </c>
      <c r="D171" s="10"/>
      <c r="E171" s="11"/>
      <c r="F171" s="10"/>
    </row>
    <row r="172" spans="1:6" ht="18.75">
      <c r="A172" s="113"/>
      <c r="B172" s="8" t="s">
        <v>94</v>
      </c>
      <c r="C172" s="5"/>
      <c r="D172" s="6"/>
      <c r="E172" s="7"/>
      <c r="F172" s="6"/>
    </row>
    <row r="173" spans="1:6" ht="18.75">
      <c r="A173" s="113"/>
      <c r="B173" s="8" t="s">
        <v>95</v>
      </c>
      <c r="C173" s="5"/>
      <c r="D173" s="6"/>
      <c r="E173" s="7"/>
      <c r="F173" s="6"/>
    </row>
    <row r="174" spans="1:6" ht="33">
      <c r="A174" s="12" t="s">
        <v>222</v>
      </c>
      <c r="B174" s="20" t="s">
        <v>96</v>
      </c>
      <c r="C174" s="9">
        <v>1</v>
      </c>
      <c r="D174" s="10"/>
      <c r="E174" s="11"/>
      <c r="F174" s="10"/>
    </row>
    <row r="175" spans="1:6" ht="18.75">
      <c r="A175" s="121"/>
      <c r="B175" s="8" t="s">
        <v>285</v>
      </c>
      <c r="C175" s="9"/>
      <c r="D175" s="10"/>
      <c r="E175" s="11"/>
      <c r="F175" s="10"/>
    </row>
    <row r="176" spans="1:6" ht="18.75">
      <c r="A176" s="121"/>
      <c r="B176" s="8" t="s">
        <v>286</v>
      </c>
      <c r="C176" s="9"/>
      <c r="D176" s="10"/>
      <c r="E176" s="11"/>
      <c r="F176" s="10"/>
    </row>
    <row r="177" spans="1:6" ht="18.75">
      <c r="A177" s="12" t="s">
        <v>223</v>
      </c>
      <c r="B177" s="20" t="s">
        <v>160</v>
      </c>
      <c r="C177" s="9">
        <v>1</v>
      </c>
      <c r="D177" s="10"/>
      <c r="E177" s="11"/>
      <c r="F177" s="10"/>
    </row>
    <row r="178" spans="1:6" ht="18.75">
      <c r="A178" s="121"/>
      <c r="B178" s="8" t="s">
        <v>494</v>
      </c>
      <c r="C178" s="9"/>
      <c r="D178" s="10"/>
      <c r="E178" s="11"/>
      <c r="F178" s="10"/>
    </row>
    <row r="179" spans="1:6" ht="21.75" customHeight="1">
      <c r="A179" s="121"/>
      <c r="B179" s="8" t="s">
        <v>491</v>
      </c>
      <c r="C179" s="9"/>
      <c r="D179" s="10"/>
      <c r="E179" s="11"/>
      <c r="F179" s="10"/>
    </row>
    <row r="180" spans="1:6" ht="18.75">
      <c r="A180" s="121"/>
      <c r="B180" s="8" t="s">
        <v>492</v>
      </c>
      <c r="C180" s="9"/>
      <c r="D180" s="10"/>
      <c r="E180" s="11"/>
      <c r="F180" s="10"/>
    </row>
    <row r="181" spans="1:6" ht="18.75">
      <c r="A181" s="12" t="s">
        <v>224</v>
      </c>
      <c r="B181" s="20" t="s">
        <v>161</v>
      </c>
      <c r="C181" s="9">
        <v>1</v>
      </c>
      <c r="D181" s="10"/>
      <c r="E181" s="11"/>
      <c r="F181" s="10"/>
    </row>
    <row r="182" spans="1:6" ht="18.75">
      <c r="A182" s="121"/>
      <c r="B182" s="8" t="s">
        <v>493</v>
      </c>
      <c r="C182" s="9"/>
      <c r="D182" s="10"/>
      <c r="E182" s="11"/>
      <c r="F182" s="10"/>
    </row>
    <row r="183" spans="1:6" ht="19.5" customHeight="1">
      <c r="A183" s="121"/>
      <c r="B183" s="8" t="s">
        <v>495</v>
      </c>
      <c r="C183" s="9"/>
      <c r="D183" s="10"/>
      <c r="E183" s="11"/>
      <c r="F183" s="10"/>
    </row>
    <row r="184" spans="1:6" ht="18.75">
      <c r="A184" s="121"/>
      <c r="B184" s="8" t="s">
        <v>496</v>
      </c>
      <c r="C184" s="9"/>
      <c r="D184" s="10"/>
      <c r="E184" s="11"/>
      <c r="F184" s="10"/>
    </row>
    <row r="185" spans="1:6" ht="33">
      <c r="A185" s="12" t="s">
        <v>225</v>
      </c>
      <c r="B185" s="20" t="s">
        <v>304</v>
      </c>
      <c r="C185" s="9">
        <v>1</v>
      </c>
      <c r="D185" s="10"/>
      <c r="E185" s="11"/>
      <c r="F185" s="10"/>
    </row>
    <row r="186" spans="1:6" ht="18.75">
      <c r="A186" s="113"/>
      <c r="B186" s="8" t="s">
        <v>497</v>
      </c>
      <c r="C186" s="5"/>
      <c r="D186" s="6"/>
      <c r="E186" s="7"/>
      <c r="F186" s="6"/>
    </row>
    <row r="187" spans="1:6" ht="18.75">
      <c r="A187" s="113"/>
      <c r="B187" s="8" t="s">
        <v>498</v>
      </c>
      <c r="C187" s="5"/>
      <c r="D187" s="6"/>
      <c r="E187" s="7"/>
      <c r="F187" s="6"/>
    </row>
    <row r="188" spans="1:6" ht="18.75">
      <c r="A188" s="113"/>
      <c r="B188" s="8" t="s">
        <v>499</v>
      </c>
      <c r="C188" s="9"/>
      <c r="D188" s="10"/>
      <c r="E188" s="11"/>
      <c r="F188" s="10"/>
    </row>
    <row r="189" spans="1:6" ht="33">
      <c r="A189" s="12" t="s">
        <v>257</v>
      </c>
      <c r="B189" s="20" t="s">
        <v>97</v>
      </c>
      <c r="C189" s="9">
        <v>1</v>
      </c>
      <c r="D189" s="10"/>
      <c r="E189" s="11"/>
      <c r="F189" s="10"/>
    </row>
    <row r="190" spans="1:6" ht="18.75">
      <c r="A190" s="113"/>
      <c r="B190" s="8" t="s">
        <v>98</v>
      </c>
      <c r="C190" s="5"/>
      <c r="D190" s="6"/>
      <c r="E190" s="7"/>
      <c r="F190" s="6"/>
    </row>
    <row r="191" spans="1:6" ht="18.75">
      <c r="A191" s="113"/>
      <c r="B191" s="8" t="s">
        <v>500</v>
      </c>
      <c r="C191" s="5"/>
      <c r="D191" s="6"/>
      <c r="E191" s="7"/>
      <c r="F191" s="6"/>
    </row>
    <row r="192" spans="1:6" ht="18.75">
      <c r="A192" s="113"/>
      <c r="B192" s="8" t="s">
        <v>501</v>
      </c>
      <c r="C192" s="5"/>
      <c r="D192" s="6"/>
      <c r="E192" s="7"/>
      <c r="F192" s="6"/>
    </row>
    <row r="193" spans="1:6" ht="49.5">
      <c r="A193" s="12" t="s">
        <v>258</v>
      </c>
      <c r="B193" s="20" t="s">
        <v>309</v>
      </c>
      <c r="C193" s="9">
        <v>1</v>
      </c>
      <c r="D193" s="10"/>
      <c r="E193" s="11"/>
      <c r="F193" s="10"/>
    </row>
    <row r="194" spans="1:6" ht="33">
      <c r="A194" s="113"/>
      <c r="B194" s="8" t="s">
        <v>0</v>
      </c>
      <c r="C194" s="5"/>
      <c r="D194" s="6"/>
      <c r="E194" s="7"/>
      <c r="F194" s="6"/>
    </row>
    <row r="195" spans="1:6" ht="49.5">
      <c r="A195" s="113"/>
      <c r="B195" s="8" t="s">
        <v>101</v>
      </c>
      <c r="C195" s="5"/>
      <c r="D195" s="6"/>
      <c r="E195" s="7"/>
      <c r="F195" s="6"/>
    </row>
    <row r="196" spans="1:6" ht="18.75">
      <c r="A196" s="12" t="s">
        <v>102</v>
      </c>
      <c r="B196" s="20" t="s">
        <v>103</v>
      </c>
      <c r="C196" s="9">
        <f>C197+C207</f>
        <v>5</v>
      </c>
      <c r="D196" s="6"/>
      <c r="E196" s="7"/>
      <c r="F196" s="10"/>
    </row>
    <row r="197" spans="1:6" ht="48.75" customHeight="1">
      <c r="A197" s="12" t="s">
        <v>71</v>
      </c>
      <c r="B197" s="20" t="s">
        <v>411</v>
      </c>
      <c r="C197" s="9">
        <f>C198+C201+C204</f>
        <v>3</v>
      </c>
      <c r="D197" s="10"/>
      <c r="E197" s="11"/>
      <c r="F197" s="10"/>
    </row>
    <row r="198" spans="1:6" ht="66">
      <c r="A198" s="4" t="s">
        <v>226</v>
      </c>
      <c r="B198" s="3" t="s">
        <v>342</v>
      </c>
      <c r="C198" s="5">
        <v>1</v>
      </c>
      <c r="D198" s="6"/>
      <c r="E198" s="7"/>
      <c r="F198" s="6"/>
    </row>
    <row r="199" spans="1:6" ht="33">
      <c r="A199" s="113"/>
      <c r="B199" s="8" t="s">
        <v>351</v>
      </c>
      <c r="C199" s="5"/>
      <c r="D199" s="6"/>
      <c r="E199" s="7"/>
      <c r="F199" s="6"/>
    </row>
    <row r="200" spans="1:6" ht="33">
      <c r="A200" s="113"/>
      <c r="B200" s="8" t="s">
        <v>287</v>
      </c>
      <c r="C200" s="5"/>
      <c r="D200" s="6"/>
      <c r="E200" s="7"/>
      <c r="F200" s="6"/>
    </row>
    <row r="201" spans="1:6" ht="49.5">
      <c r="A201" s="4" t="s">
        <v>227</v>
      </c>
      <c r="B201" s="3" t="s">
        <v>352</v>
      </c>
      <c r="C201" s="5">
        <v>1</v>
      </c>
      <c r="D201" s="6"/>
      <c r="E201" s="7"/>
      <c r="F201" s="6"/>
    </row>
    <row r="202" spans="1:6" ht="18.75">
      <c r="A202" s="120"/>
      <c r="B202" s="8" t="s">
        <v>288</v>
      </c>
      <c r="C202" s="5"/>
      <c r="D202" s="6"/>
      <c r="E202" s="7"/>
      <c r="F202" s="6"/>
    </row>
    <row r="203" spans="1:6" ht="18.75">
      <c r="A203" s="120"/>
      <c r="B203" s="8" t="s">
        <v>289</v>
      </c>
      <c r="C203" s="5"/>
      <c r="D203" s="6"/>
      <c r="E203" s="7"/>
      <c r="F203" s="6"/>
    </row>
    <row r="204" spans="1:6" ht="49.5">
      <c r="A204" s="4" t="s">
        <v>228</v>
      </c>
      <c r="B204" s="3" t="s">
        <v>105</v>
      </c>
      <c r="C204" s="5">
        <v>1</v>
      </c>
      <c r="D204" s="10"/>
      <c r="E204" s="11"/>
      <c r="F204" s="10"/>
    </row>
    <row r="205" spans="1:6" ht="66">
      <c r="A205" s="121"/>
      <c r="B205" s="8" t="s">
        <v>162</v>
      </c>
      <c r="C205" s="9"/>
      <c r="D205" s="10"/>
      <c r="E205" s="11"/>
      <c r="F205" s="10"/>
    </row>
    <row r="206" spans="1:6" ht="33">
      <c r="A206" s="121"/>
      <c r="B206" s="8" t="s">
        <v>107</v>
      </c>
      <c r="C206" s="9"/>
      <c r="D206" s="10"/>
      <c r="E206" s="11"/>
      <c r="F206" s="10"/>
    </row>
    <row r="207" spans="1:6" ht="33">
      <c r="A207" s="12" t="s">
        <v>75</v>
      </c>
      <c r="B207" s="20" t="s">
        <v>353</v>
      </c>
      <c r="C207" s="9">
        <f>C208+C213</f>
        <v>2</v>
      </c>
      <c r="D207" s="10"/>
      <c r="E207" s="11"/>
      <c r="F207" s="10"/>
    </row>
    <row r="208" spans="1:9" ht="49.5">
      <c r="A208" s="4" t="s">
        <v>229</v>
      </c>
      <c r="B208" s="3" t="s">
        <v>108</v>
      </c>
      <c r="C208" s="5">
        <v>1</v>
      </c>
      <c r="D208" s="6"/>
      <c r="E208" s="7"/>
      <c r="F208" s="6"/>
      <c r="G208" s="19"/>
      <c r="H208" s="19"/>
      <c r="I208" s="19"/>
    </row>
    <row r="209" spans="1:9" ht="33">
      <c r="A209" s="120"/>
      <c r="B209" s="8" t="s">
        <v>109</v>
      </c>
      <c r="C209" s="5"/>
      <c r="D209" s="6"/>
      <c r="E209" s="7"/>
      <c r="F209" s="6"/>
      <c r="G209" s="19"/>
      <c r="H209" s="19"/>
      <c r="I209" s="19"/>
    </row>
    <row r="210" spans="1:9" ht="33">
      <c r="A210" s="120"/>
      <c r="B210" s="8" t="s">
        <v>110</v>
      </c>
      <c r="C210" s="5"/>
      <c r="D210" s="6"/>
      <c r="E210" s="7"/>
      <c r="F210" s="6"/>
      <c r="G210" s="19"/>
      <c r="H210" s="19"/>
      <c r="I210" s="19"/>
    </row>
    <row r="211" spans="1:9" ht="33">
      <c r="A211" s="120"/>
      <c r="B211" s="8" t="s">
        <v>111</v>
      </c>
      <c r="C211" s="5"/>
      <c r="D211" s="6"/>
      <c r="E211" s="7"/>
      <c r="F211" s="6"/>
      <c r="G211" s="19"/>
      <c r="H211" s="19"/>
      <c r="I211" s="19"/>
    </row>
    <row r="212" spans="1:6" ht="33">
      <c r="A212" s="120"/>
      <c r="B212" s="8" t="s">
        <v>112</v>
      </c>
      <c r="C212" s="5"/>
      <c r="D212" s="6"/>
      <c r="E212" s="7"/>
      <c r="F212" s="6"/>
    </row>
    <row r="213" spans="1:6" ht="18.75">
      <c r="A213" s="4" t="s">
        <v>230</v>
      </c>
      <c r="B213" s="3" t="s">
        <v>113</v>
      </c>
      <c r="C213" s="5">
        <v>1</v>
      </c>
      <c r="D213" s="6"/>
      <c r="E213" s="7"/>
      <c r="F213" s="6"/>
    </row>
    <row r="214" spans="1:6" ht="49.5">
      <c r="A214" s="120"/>
      <c r="B214" s="8" t="s">
        <v>114</v>
      </c>
      <c r="C214" s="5"/>
      <c r="D214" s="6"/>
      <c r="E214" s="7"/>
      <c r="F214" s="6"/>
    </row>
    <row r="215" spans="1:6" ht="33">
      <c r="A215" s="120"/>
      <c r="B215" s="8" t="s">
        <v>115</v>
      </c>
      <c r="C215" s="5"/>
      <c r="D215" s="6"/>
      <c r="E215" s="7"/>
      <c r="F215" s="6"/>
    </row>
    <row r="216" spans="1:6" ht="18.75">
      <c r="A216" s="12" t="s">
        <v>116</v>
      </c>
      <c r="B216" s="20" t="s">
        <v>117</v>
      </c>
      <c r="C216" s="9">
        <f>C217+C233+C266</f>
        <v>19</v>
      </c>
      <c r="D216" s="10"/>
      <c r="E216" s="11"/>
      <c r="F216" s="10"/>
    </row>
    <row r="217" spans="1:6" ht="33">
      <c r="A217" s="12" t="s">
        <v>231</v>
      </c>
      <c r="B217" s="20" t="s">
        <v>163</v>
      </c>
      <c r="C217" s="9">
        <f>C218+C221+C225+C229</f>
        <v>4</v>
      </c>
      <c r="D217" s="6"/>
      <c r="E217" s="7"/>
      <c r="F217" s="6"/>
    </row>
    <row r="218" spans="1:6" ht="35.25" customHeight="1">
      <c r="A218" s="4" t="s">
        <v>232</v>
      </c>
      <c r="B218" s="3" t="s">
        <v>354</v>
      </c>
      <c r="C218" s="5">
        <v>1</v>
      </c>
      <c r="D218" s="6"/>
      <c r="E218" s="7"/>
      <c r="F218" s="6"/>
    </row>
    <row r="219" spans="1:6" ht="18.75">
      <c r="A219" s="113"/>
      <c r="B219" s="8" t="s">
        <v>119</v>
      </c>
      <c r="C219" s="5"/>
      <c r="D219" s="6"/>
      <c r="E219" s="7"/>
      <c r="F219" s="6"/>
    </row>
    <row r="220" spans="1:6" ht="18.75">
      <c r="A220" s="113"/>
      <c r="B220" s="8" t="s">
        <v>120</v>
      </c>
      <c r="C220" s="5"/>
      <c r="D220" s="6"/>
      <c r="E220" s="7"/>
      <c r="F220" s="6"/>
    </row>
    <row r="221" spans="1:6" ht="18.75">
      <c r="A221" s="4" t="s">
        <v>233</v>
      </c>
      <c r="B221" s="3" t="s">
        <v>164</v>
      </c>
      <c r="C221" s="5">
        <v>1</v>
      </c>
      <c r="D221" s="6"/>
      <c r="E221" s="7"/>
      <c r="F221" s="6"/>
    </row>
    <row r="222" spans="1:6" ht="18.75">
      <c r="A222" s="113"/>
      <c r="B222" s="8" t="s">
        <v>122</v>
      </c>
      <c r="C222" s="5"/>
      <c r="D222" s="6"/>
      <c r="E222" s="7"/>
      <c r="F222" s="6"/>
    </row>
    <row r="223" spans="1:6" ht="18.75">
      <c r="A223" s="113"/>
      <c r="B223" s="8" t="s">
        <v>99</v>
      </c>
      <c r="C223" s="5"/>
      <c r="D223" s="6"/>
      <c r="E223" s="7"/>
      <c r="F223" s="6"/>
    </row>
    <row r="224" spans="1:6" ht="18.75">
      <c r="A224" s="113"/>
      <c r="B224" s="8" t="s">
        <v>100</v>
      </c>
      <c r="C224" s="5"/>
      <c r="D224" s="6"/>
      <c r="E224" s="7"/>
      <c r="F224" s="6"/>
    </row>
    <row r="225" spans="1:7" ht="49.5">
      <c r="A225" s="4" t="s">
        <v>234</v>
      </c>
      <c r="B225" s="3" t="s">
        <v>355</v>
      </c>
      <c r="C225" s="5">
        <v>1</v>
      </c>
      <c r="D225" s="6"/>
      <c r="E225" s="7"/>
      <c r="F225" s="6"/>
      <c r="G225" s="28"/>
    </row>
    <row r="226" spans="1:6" ht="18.75">
      <c r="A226" s="113"/>
      <c r="B226" s="8" t="s">
        <v>123</v>
      </c>
      <c r="C226" s="5"/>
      <c r="D226" s="6"/>
      <c r="E226" s="7"/>
      <c r="F226" s="6"/>
    </row>
    <row r="227" spans="1:6" ht="18.75">
      <c r="A227" s="113"/>
      <c r="B227" s="8" t="s">
        <v>124</v>
      </c>
      <c r="C227" s="5"/>
      <c r="D227" s="6"/>
      <c r="E227" s="7"/>
      <c r="F227" s="6"/>
    </row>
    <row r="228" spans="1:6" ht="18.75">
      <c r="A228" s="113"/>
      <c r="B228" s="8" t="s">
        <v>125</v>
      </c>
      <c r="C228" s="5"/>
      <c r="D228" s="6"/>
      <c r="E228" s="7"/>
      <c r="F228" s="6"/>
    </row>
    <row r="229" spans="1:6" ht="33">
      <c r="A229" s="4" t="s">
        <v>235</v>
      </c>
      <c r="B229" s="3" t="s">
        <v>503</v>
      </c>
      <c r="C229" s="5">
        <v>1</v>
      </c>
      <c r="D229" s="6"/>
      <c r="E229" s="7"/>
      <c r="F229" s="6"/>
    </row>
    <row r="230" spans="1:6" ht="33">
      <c r="A230" s="113"/>
      <c r="B230" s="8" t="s">
        <v>165</v>
      </c>
      <c r="C230" s="5"/>
      <c r="D230" s="6"/>
      <c r="E230" s="7"/>
      <c r="F230" s="6"/>
    </row>
    <row r="231" spans="1:6" ht="33">
      <c r="A231" s="113"/>
      <c r="B231" s="8" t="s">
        <v>166</v>
      </c>
      <c r="C231" s="5"/>
      <c r="D231" s="6"/>
      <c r="E231" s="7"/>
      <c r="F231" s="6"/>
    </row>
    <row r="232" spans="1:6" ht="33">
      <c r="A232" s="113"/>
      <c r="B232" s="8" t="s">
        <v>265</v>
      </c>
      <c r="C232" s="5"/>
      <c r="D232" s="6"/>
      <c r="E232" s="7"/>
      <c r="F232" s="6"/>
    </row>
    <row r="233" spans="1:6" ht="33">
      <c r="A233" s="12" t="s">
        <v>236</v>
      </c>
      <c r="B233" s="20" t="s">
        <v>126</v>
      </c>
      <c r="C233" s="9">
        <f>C234+C238+C242+C247+C252+C255+C259+C263</f>
        <v>11</v>
      </c>
      <c r="D233" s="10"/>
      <c r="E233" s="11"/>
      <c r="F233" s="10"/>
    </row>
    <row r="234" spans="1:7" ht="33">
      <c r="A234" s="4" t="s">
        <v>237</v>
      </c>
      <c r="B234" s="3" t="s">
        <v>504</v>
      </c>
      <c r="C234" s="5">
        <v>1</v>
      </c>
      <c r="D234" s="10"/>
      <c r="E234" s="11"/>
      <c r="F234" s="10"/>
      <c r="G234" s="3"/>
    </row>
    <row r="235" spans="1:7" ht="18.75">
      <c r="A235" s="113"/>
      <c r="B235" s="8" t="s">
        <v>452</v>
      </c>
      <c r="C235" s="5"/>
      <c r="D235" s="10"/>
      <c r="E235" s="11"/>
      <c r="F235" s="10"/>
      <c r="G235" s="3"/>
    </row>
    <row r="236" spans="1:7" ht="18.75">
      <c r="A236" s="113"/>
      <c r="B236" s="8" t="s">
        <v>453</v>
      </c>
      <c r="C236" s="5"/>
      <c r="D236" s="10"/>
      <c r="E236" s="11"/>
      <c r="F236" s="10"/>
      <c r="G236" s="3"/>
    </row>
    <row r="237" spans="1:7" ht="18.75">
      <c r="A237" s="113"/>
      <c r="B237" s="8" t="s">
        <v>454</v>
      </c>
      <c r="C237" s="5"/>
      <c r="D237" s="10"/>
      <c r="E237" s="11"/>
      <c r="F237" s="10"/>
      <c r="G237" s="3"/>
    </row>
    <row r="238" spans="1:7" ht="33">
      <c r="A238" s="4" t="s">
        <v>238</v>
      </c>
      <c r="B238" s="3" t="s">
        <v>505</v>
      </c>
      <c r="C238" s="5">
        <v>1</v>
      </c>
      <c r="D238" s="6"/>
      <c r="E238" s="7"/>
      <c r="F238" s="6"/>
      <c r="G238" s="3"/>
    </row>
    <row r="239" spans="1:7" ht="18.75">
      <c r="A239" s="113"/>
      <c r="B239" s="8" t="s">
        <v>461</v>
      </c>
      <c r="C239" s="5"/>
      <c r="D239" s="6"/>
      <c r="E239" s="7"/>
      <c r="F239" s="6"/>
      <c r="G239" s="3"/>
    </row>
    <row r="240" spans="1:7" ht="18.75">
      <c r="A240" s="113"/>
      <c r="B240" s="8" t="s">
        <v>462</v>
      </c>
      <c r="C240" s="5"/>
      <c r="D240" s="6"/>
      <c r="E240" s="7"/>
      <c r="F240" s="6"/>
      <c r="G240" s="3"/>
    </row>
    <row r="241" spans="1:7" ht="18.75">
      <c r="A241" s="113"/>
      <c r="B241" s="8" t="s">
        <v>463</v>
      </c>
      <c r="C241" s="5"/>
      <c r="D241" s="6"/>
      <c r="E241" s="7"/>
      <c r="F241" s="6"/>
      <c r="G241" s="3"/>
    </row>
    <row r="242" spans="1:7" ht="33">
      <c r="A242" s="4" t="s">
        <v>238</v>
      </c>
      <c r="B242" s="3" t="s">
        <v>464</v>
      </c>
      <c r="C242" s="5">
        <v>2</v>
      </c>
      <c r="D242" s="6"/>
      <c r="E242" s="7"/>
      <c r="F242" s="6"/>
      <c r="G242" s="3"/>
    </row>
    <row r="243" spans="1:7" ht="18.75">
      <c r="A243" s="113"/>
      <c r="B243" s="8" t="s">
        <v>468</v>
      </c>
      <c r="C243" s="5"/>
      <c r="D243" s="6"/>
      <c r="E243" s="7"/>
      <c r="F243" s="6"/>
      <c r="G243" s="3"/>
    </row>
    <row r="244" spans="1:7" ht="18.75">
      <c r="A244" s="113"/>
      <c r="B244" s="8" t="s">
        <v>469</v>
      </c>
      <c r="C244" s="5"/>
      <c r="D244" s="6"/>
      <c r="E244" s="7"/>
      <c r="F244" s="6"/>
      <c r="G244" s="3"/>
    </row>
    <row r="245" spans="1:7" ht="18.75">
      <c r="A245" s="113"/>
      <c r="B245" s="8" t="s">
        <v>470</v>
      </c>
      <c r="C245" s="5"/>
      <c r="D245" s="6"/>
      <c r="E245" s="7"/>
      <c r="F245" s="6"/>
      <c r="G245" s="3"/>
    </row>
    <row r="246" spans="1:7" ht="18.75">
      <c r="A246" s="113"/>
      <c r="B246" s="8" t="s">
        <v>380</v>
      </c>
      <c r="C246" s="5"/>
      <c r="D246" s="6"/>
      <c r="E246" s="7"/>
      <c r="F246" s="6"/>
      <c r="G246" s="3"/>
    </row>
    <row r="247" spans="1:7" ht="33.75" customHeight="1">
      <c r="A247" s="4" t="s">
        <v>238</v>
      </c>
      <c r="B247" s="3" t="s">
        <v>465</v>
      </c>
      <c r="C247" s="5">
        <v>2</v>
      </c>
      <c r="D247" s="6"/>
      <c r="E247" s="7"/>
      <c r="F247" s="6"/>
      <c r="G247" s="3"/>
    </row>
    <row r="248" spans="1:7" ht="18.75">
      <c r="A248" s="113"/>
      <c r="B248" s="8" t="s">
        <v>466</v>
      </c>
      <c r="C248" s="5"/>
      <c r="D248" s="6"/>
      <c r="E248" s="7"/>
      <c r="F248" s="6"/>
      <c r="G248" s="3"/>
    </row>
    <row r="249" spans="1:7" ht="18.75">
      <c r="A249" s="113"/>
      <c r="B249" s="8" t="s">
        <v>467</v>
      </c>
      <c r="C249" s="5"/>
      <c r="D249" s="6"/>
      <c r="E249" s="7"/>
      <c r="F249" s="6"/>
      <c r="G249" s="3"/>
    </row>
    <row r="250" spans="1:7" ht="18.75">
      <c r="A250" s="113"/>
      <c r="B250" s="8" t="s">
        <v>379</v>
      </c>
      <c r="C250" s="5"/>
      <c r="D250" s="6"/>
      <c r="E250" s="7"/>
      <c r="F250" s="6"/>
      <c r="G250" s="3"/>
    </row>
    <row r="251" spans="1:7" ht="18.75">
      <c r="A251" s="113"/>
      <c r="B251" s="8" t="s">
        <v>380</v>
      </c>
      <c r="C251" s="5"/>
      <c r="D251" s="6"/>
      <c r="E251" s="7"/>
      <c r="F251" s="6"/>
      <c r="G251" s="3"/>
    </row>
    <row r="252" spans="1:7" s="29" customFormat="1" ht="33">
      <c r="A252" s="4" t="s">
        <v>239</v>
      </c>
      <c r="B252" s="3" t="s">
        <v>127</v>
      </c>
      <c r="C252" s="5">
        <v>1</v>
      </c>
      <c r="D252" s="6"/>
      <c r="E252" s="7"/>
      <c r="F252" s="6"/>
      <c r="G252" s="3"/>
    </row>
    <row r="253" spans="1:7" s="29" customFormat="1" ht="33">
      <c r="A253" s="125"/>
      <c r="B253" s="8" t="s">
        <v>457</v>
      </c>
      <c r="C253" s="5"/>
      <c r="D253" s="25"/>
      <c r="E253" s="32"/>
      <c r="F253" s="6"/>
      <c r="G253" s="3"/>
    </row>
    <row r="254" spans="1:7" s="29" customFormat="1" ht="33">
      <c r="A254" s="125"/>
      <c r="B254" s="8" t="s">
        <v>458</v>
      </c>
      <c r="C254" s="5"/>
      <c r="D254" s="25"/>
      <c r="E254" s="32"/>
      <c r="F254" s="6"/>
      <c r="G254" s="3"/>
    </row>
    <row r="255" spans="1:7" ht="32.25" customHeight="1">
      <c r="A255" s="4" t="s">
        <v>326</v>
      </c>
      <c r="B255" s="3" t="s">
        <v>324</v>
      </c>
      <c r="C255" s="5">
        <v>1</v>
      </c>
      <c r="D255" s="6"/>
      <c r="E255" s="7"/>
      <c r="F255" s="6"/>
      <c r="G255" s="3"/>
    </row>
    <row r="256" spans="1:7" ht="33">
      <c r="A256" s="113"/>
      <c r="B256" s="8" t="s">
        <v>390</v>
      </c>
      <c r="C256" s="5"/>
      <c r="D256" s="6"/>
      <c r="E256" s="7"/>
      <c r="F256" s="6"/>
      <c r="G256" s="3"/>
    </row>
    <row r="257" spans="1:7" ht="33">
      <c r="A257" s="113"/>
      <c r="B257" s="8" t="s">
        <v>322</v>
      </c>
      <c r="C257" s="5"/>
      <c r="D257" s="6"/>
      <c r="E257" s="7"/>
      <c r="F257" s="6"/>
      <c r="G257" s="3"/>
    </row>
    <row r="258" spans="1:7" ht="33">
      <c r="A258" s="113"/>
      <c r="B258" s="8" t="s">
        <v>323</v>
      </c>
      <c r="C258" s="5"/>
      <c r="D258" s="6"/>
      <c r="E258" s="7"/>
      <c r="F258" s="6"/>
      <c r="G258" s="3"/>
    </row>
    <row r="259" spans="1:7" ht="35.25" customHeight="1">
      <c r="A259" s="4" t="s">
        <v>327</v>
      </c>
      <c r="B259" s="3" t="s">
        <v>325</v>
      </c>
      <c r="C259" s="5">
        <v>1</v>
      </c>
      <c r="D259" s="6"/>
      <c r="E259" s="7"/>
      <c r="F259" s="6"/>
      <c r="G259" s="3"/>
    </row>
    <row r="260" spans="1:7" ht="33">
      <c r="A260" s="113"/>
      <c r="B260" s="8" t="s">
        <v>391</v>
      </c>
      <c r="C260" s="5"/>
      <c r="D260" s="6"/>
      <c r="E260" s="7"/>
      <c r="F260" s="6"/>
      <c r="G260" s="3"/>
    </row>
    <row r="261" spans="1:7" ht="33">
      <c r="A261" s="113"/>
      <c r="B261" s="8" t="s">
        <v>392</v>
      </c>
      <c r="C261" s="5"/>
      <c r="D261" s="6"/>
      <c r="E261" s="7"/>
      <c r="F261" s="6"/>
      <c r="G261" s="3"/>
    </row>
    <row r="262" spans="1:7" ht="33">
      <c r="A262" s="113"/>
      <c r="B262" s="8" t="s">
        <v>393</v>
      </c>
      <c r="C262" s="5"/>
      <c r="D262" s="6"/>
      <c r="E262" s="7"/>
      <c r="F262" s="6"/>
      <c r="G262" s="3"/>
    </row>
    <row r="263" spans="1:6" ht="33">
      <c r="A263" s="4" t="s">
        <v>239</v>
      </c>
      <c r="B263" s="3" t="s">
        <v>127</v>
      </c>
      <c r="C263" s="5">
        <v>2</v>
      </c>
      <c r="D263" s="6"/>
      <c r="E263" s="7"/>
      <c r="F263" s="6"/>
    </row>
    <row r="264" spans="1:6" ht="33">
      <c r="A264" s="125"/>
      <c r="B264" s="8" t="s">
        <v>528</v>
      </c>
      <c r="C264" s="5"/>
      <c r="D264" s="25"/>
      <c r="E264" s="32"/>
      <c r="F264" s="6"/>
    </row>
    <row r="265" spans="1:6" ht="33">
      <c r="A265" s="125"/>
      <c r="B265" s="8" t="s">
        <v>529</v>
      </c>
      <c r="C265" s="5"/>
      <c r="D265" s="25"/>
      <c r="E265" s="32"/>
      <c r="F265" s="6"/>
    </row>
    <row r="266" spans="1:6" ht="33">
      <c r="A266" s="12" t="s">
        <v>240</v>
      </c>
      <c r="B266" s="20" t="s">
        <v>129</v>
      </c>
      <c r="C266" s="9">
        <f>C267+C271+C274+C278</f>
        <v>4</v>
      </c>
      <c r="D266" s="10"/>
      <c r="E266" s="11"/>
      <c r="F266" s="10"/>
    </row>
    <row r="267" spans="1:6" ht="33">
      <c r="A267" s="4" t="s">
        <v>241</v>
      </c>
      <c r="B267" s="3" t="s">
        <v>130</v>
      </c>
      <c r="C267" s="5">
        <v>1</v>
      </c>
      <c r="D267" s="6"/>
      <c r="E267" s="7"/>
      <c r="F267" s="6"/>
    </row>
    <row r="268" spans="1:6" ht="18.75">
      <c r="A268" s="113"/>
      <c r="B268" s="8" t="s">
        <v>131</v>
      </c>
      <c r="C268" s="5"/>
      <c r="D268" s="6"/>
      <c r="E268" s="7"/>
      <c r="F268" s="6"/>
    </row>
    <row r="269" spans="1:6" ht="18.75">
      <c r="A269" s="113"/>
      <c r="B269" s="8" t="s">
        <v>132</v>
      </c>
      <c r="C269" s="5"/>
      <c r="D269" s="6"/>
      <c r="E269" s="7"/>
      <c r="F269" s="6"/>
    </row>
    <row r="270" spans="1:6" ht="18.75">
      <c r="A270" s="113"/>
      <c r="B270" s="8" t="s">
        <v>133</v>
      </c>
      <c r="C270" s="5"/>
      <c r="D270" s="6"/>
      <c r="E270" s="7"/>
      <c r="F270" s="6"/>
    </row>
    <row r="271" spans="1:6" ht="33">
      <c r="A271" s="4" t="s">
        <v>242</v>
      </c>
      <c r="B271" s="3" t="s">
        <v>271</v>
      </c>
      <c r="C271" s="5">
        <v>1</v>
      </c>
      <c r="D271" s="6"/>
      <c r="E271" s="7"/>
      <c r="F271" s="6"/>
    </row>
    <row r="272" spans="1:6" ht="33">
      <c r="A272" s="113"/>
      <c r="B272" s="8" t="s">
        <v>134</v>
      </c>
      <c r="C272" s="5"/>
      <c r="D272" s="6"/>
      <c r="E272" s="7"/>
      <c r="F272" s="6"/>
    </row>
    <row r="273" spans="1:6" ht="66">
      <c r="A273" s="113"/>
      <c r="B273" s="8" t="s">
        <v>272</v>
      </c>
      <c r="C273" s="5"/>
      <c r="D273" s="6"/>
      <c r="E273" s="7"/>
      <c r="F273" s="6"/>
    </row>
    <row r="274" spans="1:6" ht="36" customHeight="1">
      <c r="A274" s="4" t="s">
        <v>243</v>
      </c>
      <c r="B274" s="3" t="s">
        <v>273</v>
      </c>
      <c r="C274" s="5">
        <v>1</v>
      </c>
      <c r="D274" s="6"/>
      <c r="E274" s="7"/>
      <c r="F274" s="6"/>
    </row>
    <row r="275" spans="1:6" ht="18.75">
      <c r="A275" s="113"/>
      <c r="B275" s="8" t="s">
        <v>274</v>
      </c>
      <c r="C275" s="5"/>
      <c r="D275" s="6"/>
      <c r="E275" s="7"/>
      <c r="F275" s="6"/>
    </row>
    <row r="276" spans="1:6" ht="33">
      <c r="A276" s="113"/>
      <c r="B276" s="8" t="s">
        <v>275</v>
      </c>
      <c r="C276" s="5"/>
      <c r="D276" s="6"/>
      <c r="E276" s="7"/>
      <c r="F276" s="6"/>
    </row>
    <row r="277" spans="1:6" ht="18.75">
      <c r="A277" s="113"/>
      <c r="B277" s="8" t="s">
        <v>276</v>
      </c>
      <c r="C277" s="5"/>
      <c r="D277" s="6"/>
      <c r="E277" s="7"/>
      <c r="F277" s="6"/>
    </row>
    <row r="278" spans="1:6" ht="49.5">
      <c r="A278" s="4" t="s">
        <v>244</v>
      </c>
      <c r="B278" s="3" t="s">
        <v>135</v>
      </c>
      <c r="C278" s="5">
        <v>1</v>
      </c>
      <c r="D278" s="6"/>
      <c r="E278" s="7"/>
      <c r="F278" s="6"/>
    </row>
    <row r="279" spans="1:6" ht="33">
      <c r="A279" s="113"/>
      <c r="B279" s="8" t="s">
        <v>136</v>
      </c>
      <c r="C279" s="5"/>
      <c r="D279" s="6"/>
      <c r="E279" s="7"/>
      <c r="F279" s="6"/>
    </row>
    <row r="280" spans="1:6" ht="18.75">
      <c r="A280" s="113"/>
      <c r="B280" s="8" t="s">
        <v>137</v>
      </c>
      <c r="C280" s="5"/>
      <c r="D280" s="6"/>
      <c r="E280" s="7"/>
      <c r="F280" s="6"/>
    </row>
    <row r="281" spans="1:6" ht="18.75">
      <c r="A281" s="113"/>
      <c r="B281" s="8" t="s">
        <v>138</v>
      </c>
      <c r="C281" s="5"/>
      <c r="D281" s="6"/>
      <c r="E281" s="7"/>
      <c r="F281" s="6"/>
    </row>
    <row r="282" spans="1:6" ht="33">
      <c r="A282" s="12" t="s">
        <v>139</v>
      </c>
      <c r="B282" s="20" t="s">
        <v>140</v>
      </c>
      <c r="C282" s="9">
        <f>C283+C290+C287+C308+C316+C293+C298+C301+C306+C312+C320+C325</f>
        <v>17.5</v>
      </c>
      <c r="D282" s="6"/>
      <c r="E282" s="7"/>
      <c r="F282" s="10"/>
    </row>
    <row r="283" spans="1:6" ht="33">
      <c r="A283" s="12" t="s">
        <v>245</v>
      </c>
      <c r="B283" s="20" t="s">
        <v>506</v>
      </c>
      <c r="C283" s="9">
        <v>1</v>
      </c>
      <c r="D283" s="10"/>
      <c r="E283" s="11"/>
      <c r="F283" s="10"/>
    </row>
    <row r="284" spans="1:6" ht="18.75">
      <c r="A284" s="113"/>
      <c r="B284" s="8" t="s">
        <v>142</v>
      </c>
      <c r="C284" s="5"/>
      <c r="D284" s="6"/>
      <c r="E284" s="7"/>
      <c r="F284" s="6"/>
    </row>
    <row r="285" spans="1:6" ht="18.75">
      <c r="A285" s="113"/>
      <c r="B285" s="8" t="s">
        <v>471</v>
      </c>
      <c r="C285" s="5"/>
      <c r="D285" s="6"/>
      <c r="E285" s="7"/>
      <c r="F285" s="6"/>
    </row>
    <row r="286" spans="1:6" ht="18.75">
      <c r="A286" s="113"/>
      <c r="B286" s="8" t="s">
        <v>472</v>
      </c>
      <c r="C286" s="5"/>
      <c r="D286" s="6"/>
      <c r="E286" s="7"/>
      <c r="F286" s="6"/>
    </row>
    <row r="287" spans="1:6" ht="33">
      <c r="A287" s="12" t="s">
        <v>246</v>
      </c>
      <c r="B287" s="20" t="s">
        <v>507</v>
      </c>
      <c r="C287" s="9">
        <v>0.5</v>
      </c>
      <c r="D287" s="6"/>
      <c r="E287" s="7"/>
      <c r="F287" s="6"/>
    </row>
    <row r="288" spans="1:6" ht="18.75">
      <c r="A288" s="122"/>
      <c r="B288" s="8" t="s">
        <v>455</v>
      </c>
      <c r="C288" s="5"/>
      <c r="D288" s="6"/>
      <c r="E288" s="7"/>
      <c r="F288" s="6"/>
    </row>
    <row r="289" spans="1:6" ht="18.75">
      <c r="A289" s="130"/>
      <c r="B289" s="8" t="s">
        <v>456</v>
      </c>
      <c r="C289" s="5"/>
      <c r="D289" s="6"/>
      <c r="E289" s="7"/>
      <c r="F289" s="6"/>
    </row>
    <row r="290" spans="1:6" ht="33.75" customHeight="1">
      <c r="A290" s="12" t="s">
        <v>247</v>
      </c>
      <c r="B290" s="20" t="s">
        <v>508</v>
      </c>
      <c r="C290" s="9">
        <v>1</v>
      </c>
      <c r="D290" s="10"/>
      <c r="E290" s="11"/>
      <c r="F290" s="10"/>
    </row>
    <row r="291" spans="1:6" ht="33">
      <c r="A291" s="122"/>
      <c r="B291" s="8" t="s">
        <v>141</v>
      </c>
      <c r="C291" s="5"/>
      <c r="D291" s="6"/>
      <c r="E291" s="7"/>
      <c r="F291" s="6"/>
    </row>
    <row r="292" spans="1:6" ht="21" customHeight="1">
      <c r="A292" s="123"/>
      <c r="B292" s="8" t="s">
        <v>424</v>
      </c>
      <c r="C292" s="5"/>
      <c r="D292" s="6"/>
      <c r="E292" s="7"/>
      <c r="F292" s="6"/>
    </row>
    <row r="293" spans="1:6" ht="49.5">
      <c r="A293" s="12" t="s">
        <v>248</v>
      </c>
      <c r="B293" s="3" t="s">
        <v>146</v>
      </c>
      <c r="C293" s="9">
        <v>2</v>
      </c>
      <c r="D293" s="10"/>
      <c r="E293" s="11"/>
      <c r="F293" s="10"/>
    </row>
    <row r="294" spans="1:6" ht="33">
      <c r="A294" s="113"/>
      <c r="B294" s="8" t="s">
        <v>147</v>
      </c>
      <c r="C294" s="5"/>
      <c r="D294" s="6"/>
      <c r="E294" s="7"/>
      <c r="F294" s="6"/>
    </row>
    <row r="295" spans="1:6" ht="33">
      <c r="A295" s="113"/>
      <c r="B295" s="8" t="s">
        <v>148</v>
      </c>
      <c r="C295" s="5"/>
      <c r="D295" s="6"/>
      <c r="E295" s="7"/>
      <c r="F295" s="6"/>
    </row>
    <row r="296" spans="1:6" ht="33">
      <c r="A296" s="113"/>
      <c r="B296" s="8" t="s">
        <v>149</v>
      </c>
      <c r="C296" s="5"/>
      <c r="D296" s="6"/>
      <c r="E296" s="7"/>
      <c r="F296" s="6"/>
    </row>
    <row r="297" spans="1:6" ht="33">
      <c r="A297" s="113"/>
      <c r="B297" s="8" t="s">
        <v>150</v>
      </c>
      <c r="C297" s="9"/>
      <c r="D297" s="10"/>
      <c r="E297" s="11"/>
      <c r="F297" s="10"/>
    </row>
    <row r="298" spans="1:6" ht="49.5">
      <c r="A298" s="12" t="s">
        <v>250</v>
      </c>
      <c r="B298" s="20" t="s">
        <v>151</v>
      </c>
      <c r="C298" s="9">
        <v>1</v>
      </c>
      <c r="D298" s="10"/>
      <c r="E298" s="11"/>
      <c r="F298" s="10"/>
    </row>
    <row r="299" spans="1:6" ht="49.5">
      <c r="A299" s="113"/>
      <c r="B299" s="8" t="s">
        <v>425</v>
      </c>
      <c r="C299" s="5"/>
      <c r="D299" s="6"/>
      <c r="E299" s="7"/>
      <c r="F299" s="6"/>
    </row>
    <row r="300" spans="1:6" ht="66">
      <c r="A300" s="113"/>
      <c r="B300" s="8" t="s">
        <v>418</v>
      </c>
      <c r="C300" s="5"/>
      <c r="D300" s="6"/>
      <c r="E300" s="7"/>
      <c r="F300" s="6"/>
    </row>
    <row r="301" spans="1:6" ht="49.5">
      <c r="A301" s="12" t="s">
        <v>251</v>
      </c>
      <c r="B301" s="20" t="s">
        <v>412</v>
      </c>
      <c r="C301" s="9">
        <v>2</v>
      </c>
      <c r="D301" s="10"/>
      <c r="E301" s="11"/>
      <c r="F301" s="10"/>
    </row>
    <row r="302" spans="1:6" ht="33">
      <c r="A302" s="122"/>
      <c r="B302" s="8" t="s">
        <v>509</v>
      </c>
      <c r="C302" s="5"/>
      <c r="D302" s="6"/>
      <c r="E302" s="7"/>
      <c r="F302" s="6"/>
    </row>
    <row r="303" spans="1:6" ht="33">
      <c r="A303" s="123"/>
      <c r="B303" s="8" t="s">
        <v>510</v>
      </c>
      <c r="C303" s="5"/>
      <c r="D303" s="6"/>
      <c r="E303" s="7"/>
      <c r="F303" s="6"/>
    </row>
    <row r="304" spans="1:6" ht="33">
      <c r="A304" s="123"/>
      <c r="B304" s="8" t="s">
        <v>511</v>
      </c>
      <c r="C304" s="5"/>
      <c r="D304" s="6"/>
      <c r="E304" s="7"/>
      <c r="F304" s="6"/>
    </row>
    <row r="305" spans="1:6" ht="39" customHeight="1">
      <c r="A305" s="27"/>
      <c r="B305" s="8" t="s">
        <v>512</v>
      </c>
      <c r="C305" s="5"/>
      <c r="D305" s="6"/>
      <c r="E305" s="7"/>
      <c r="F305" s="6"/>
    </row>
    <row r="306" spans="1:7" ht="66">
      <c r="A306" s="12" t="s">
        <v>252</v>
      </c>
      <c r="B306" s="20" t="s">
        <v>176</v>
      </c>
      <c r="C306" s="9">
        <v>1</v>
      </c>
      <c r="D306" s="10"/>
      <c r="E306" s="11"/>
      <c r="F306" s="10"/>
      <c r="G306" s="45"/>
    </row>
    <row r="307" spans="1:6" ht="33">
      <c r="A307" s="4"/>
      <c r="B307" s="8" t="s">
        <v>177</v>
      </c>
      <c r="C307" s="5">
        <v>1</v>
      </c>
      <c r="D307" s="6"/>
      <c r="E307" s="7"/>
      <c r="F307" s="6"/>
    </row>
    <row r="308" spans="1:6" ht="18.75">
      <c r="A308" s="12" t="s">
        <v>253</v>
      </c>
      <c r="B308" s="20" t="s">
        <v>296</v>
      </c>
      <c r="C308" s="9">
        <v>1</v>
      </c>
      <c r="D308" s="6"/>
      <c r="E308" s="7"/>
      <c r="F308" s="6"/>
    </row>
    <row r="309" spans="1:6" ht="18.75">
      <c r="A309" s="122"/>
      <c r="B309" s="8" t="s">
        <v>396</v>
      </c>
      <c r="C309" s="5"/>
      <c r="D309" s="6"/>
      <c r="E309" s="7"/>
      <c r="F309" s="6"/>
    </row>
    <row r="310" spans="1:6" ht="18.75">
      <c r="A310" s="123"/>
      <c r="B310" s="8" t="s">
        <v>397</v>
      </c>
      <c r="C310" s="5"/>
      <c r="D310" s="6"/>
      <c r="E310" s="7"/>
      <c r="F310" s="6"/>
    </row>
    <row r="311" spans="1:6" ht="18.75">
      <c r="A311" s="130"/>
      <c r="B311" s="8" t="s">
        <v>398</v>
      </c>
      <c r="C311" s="5"/>
      <c r="D311" s="6"/>
      <c r="E311" s="7"/>
      <c r="F311" s="6"/>
    </row>
    <row r="312" spans="1:6" ht="66">
      <c r="A312" s="12" t="s">
        <v>259</v>
      </c>
      <c r="B312" s="20" t="s">
        <v>413</v>
      </c>
      <c r="C312" s="9">
        <v>2</v>
      </c>
      <c r="D312" s="10"/>
      <c r="E312" s="11"/>
      <c r="F312" s="10"/>
    </row>
    <row r="313" spans="1:6" ht="18.75">
      <c r="A313" s="113"/>
      <c r="B313" s="8" t="s">
        <v>419</v>
      </c>
      <c r="C313" s="5"/>
      <c r="D313" s="6"/>
      <c r="E313" s="7"/>
      <c r="F313" s="6"/>
    </row>
    <row r="314" spans="1:6" ht="18.75">
      <c r="A314" s="113"/>
      <c r="B314" s="8" t="s">
        <v>420</v>
      </c>
      <c r="C314" s="5"/>
      <c r="D314" s="6"/>
      <c r="E314" s="7"/>
      <c r="F314" s="6"/>
    </row>
    <row r="315" spans="1:6" ht="18.75">
      <c r="A315" s="4"/>
      <c r="B315" s="8" t="s">
        <v>421</v>
      </c>
      <c r="C315" s="5"/>
      <c r="D315" s="6"/>
      <c r="E315" s="7"/>
      <c r="F315" s="6"/>
    </row>
    <row r="316" spans="1:6" s="44" customFormat="1" ht="64.5" customHeight="1">
      <c r="A316" s="12" t="s">
        <v>260</v>
      </c>
      <c r="B316" s="20" t="s">
        <v>414</v>
      </c>
      <c r="C316" s="9">
        <v>2</v>
      </c>
      <c r="D316" s="10"/>
      <c r="E316" s="11"/>
      <c r="F316" s="10"/>
    </row>
    <row r="317" spans="1:6" s="44" customFormat="1" ht="21" customHeight="1">
      <c r="A317" s="12"/>
      <c r="B317" s="8" t="s">
        <v>400</v>
      </c>
      <c r="C317" s="9"/>
      <c r="D317" s="10"/>
      <c r="E317" s="11"/>
      <c r="F317" s="10"/>
    </row>
    <row r="318" spans="1:6" s="44" customFormat="1" ht="28.5" customHeight="1">
      <c r="A318" s="12"/>
      <c r="B318" s="8" t="s">
        <v>401</v>
      </c>
      <c r="C318" s="9"/>
      <c r="D318" s="10"/>
      <c r="E318" s="11"/>
      <c r="F318" s="10"/>
    </row>
    <row r="319" spans="1:6" s="44" customFormat="1" ht="21" customHeight="1">
      <c r="A319" s="12"/>
      <c r="B319" s="8" t="s">
        <v>399</v>
      </c>
      <c r="C319" s="9"/>
      <c r="D319" s="10"/>
      <c r="E319" s="11"/>
      <c r="F319" s="10"/>
    </row>
    <row r="320" spans="1:7" ht="33">
      <c r="A320" s="12" t="s">
        <v>279</v>
      </c>
      <c r="B320" s="20" t="s">
        <v>329</v>
      </c>
      <c r="C320" s="9">
        <v>2</v>
      </c>
      <c r="D320" s="10"/>
      <c r="E320" s="11"/>
      <c r="F320" s="10"/>
      <c r="G320" s="19"/>
    </row>
    <row r="321" spans="1:6" ht="18.75">
      <c r="A321" s="113"/>
      <c r="B321" s="8" t="s">
        <v>524</v>
      </c>
      <c r="C321" s="5"/>
      <c r="D321" s="6"/>
      <c r="E321" s="7"/>
      <c r="F321" s="6"/>
    </row>
    <row r="322" spans="1:6" ht="18.75">
      <c r="A322" s="113"/>
      <c r="B322" s="8" t="s">
        <v>527</v>
      </c>
      <c r="C322" s="5"/>
      <c r="D322" s="6"/>
      <c r="E322" s="7"/>
      <c r="F322" s="6"/>
    </row>
    <row r="323" spans="1:6" ht="18.75">
      <c r="A323" s="113"/>
      <c r="B323" s="8" t="s">
        <v>525</v>
      </c>
      <c r="C323" s="5"/>
      <c r="D323" s="6"/>
      <c r="E323" s="7"/>
      <c r="F323" s="6"/>
    </row>
    <row r="324" spans="1:6" ht="18.75">
      <c r="A324" s="113"/>
      <c r="B324" s="8" t="s">
        <v>526</v>
      </c>
      <c r="C324" s="9"/>
      <c r="D324" s="6"/>
      <c r="E324" s="7"/>
      <c r="F324" s="6"/>
    </row>
    <row r="325" spans="1:6" ht="33">
      <c r="A325" s="12" t="s">
        <v>295</v>
      </c>
      <c r="B325" s="20" t="s">
        <v>415</v>
      </c>
      <c r="C325" s="9">
        <v>2</v>
      </c>
      <c r="D325" s="10"/>
      <c r="E325" s="11"/>
      <c r="F325" s="10"/>
    </row>
    <row r="326" spans="1:6" ht="18.75">
      <c r="A326" s="113"/>
      <c r="B326" s="8" t="s">
        <v>416</v>
      </c>
      <c r="C326" s="5"/>
      <c r="D326" s="6"/>
      <c r="E326" s="7"/>
      <c r="F326" s="6"/>
    </row>
    <row r="327" spans="1:6" ht="18.75">
      <c r="A327" s="113"/>
      <c r="B327" s="8" t="s">
        <v>417</v>
      </c>
      <c r="C327" s="5"/>
      <c r="D327" s="6"/>
      <c r="E327" s="7"/>
      <c r="F327" s="6"/>
    </row>
    <row r="328" spans="1:6" ht="18.75">
      <c r="A328" s="113"/>
      <c r="B328" s="8" t="s">
        <v>328</v>
      </c>
      <c r="C328" s="9"/>
      <c r="D328" s="6"/>
      <c r="E328" s="7"/>
      <c r="F328" s="6"/>
    </row>
    <row r="329" spans="1:6" ht="33">
      <c r="A329" s="12" t="s">
        <v>152</v>
      </c>
      <c r="B329" s="20" t="s">
        <v>190</v>
      </c>
      <c r="C329" s="9">
        <f>C330+C334</f>
        <v>2.5</v>
      </c>
      <c r="D329" s="21"/>
      <c r="E329" s="22"/>
      <c r="F329" s="21"/>
    </row>
    <row r="330" spans="1:6" ht="18.75">
      <c r="A330" s="12" t="s">
        <v>254</v>
      </c>
      <c r="B330" s="20" t="s">
        <v>168</v>
      </c>
      <c r="C330" s="9">
        <v>1</v>
      </c>
      <c r="D330" s="21"/>
      <c r="E330" s="22"/>
      <c r="F330" s="21"/>
    </row>
    <row r="331" spans="1:6" ht="18.75">
      <c r="A331" s="120"/>
      <c r="B331" s="8" t="s">
        <v>178</v>
      </c>
      <c r="C331" s="9"/>
      <c r="D331" s="21"/>
      <c r="E331" s="22"/>
      <c r="F331" s="21"/>
    </row>
    <row r="332" spans="1:6" ht="18.75">
      <c r="A332" s="120"/>
      <c r="B332" s="8" t="s">
        <v>179</v>
      </c>
      <c r="C332" s="9"/>
      <c r="D332" s="21"/>
      <c r="E332" s="22"/>
      <c r="F332" s="21"/>
    </row>
    <row r="333" spans="1:6" ht="18.75">
      <c r="A333" s="120"/>
      <c r="B333" s="8" t="s">
        <v>169</v>
      </c>
      <c r="C333" s="9"/>
      <c r="D333" s="21"/>
      <c r="E333" s="22"/>
      <c r="F333" s="21"/>
    </row>
    <row r="334" spans="1:6" s="28" customFormat="1" ht="33">
      <c r="A334" s="12" t="s">
        <v>255</v>
      </c>
      <c r="B334" s="20" t="s">
        <v>290</v>
      </c>
      <c r="C334" s="9">
        <v>1.5</v>
      </c>
      <c r="D334" s="21"/>
      <c r="E334" s="22"/>
      <c r="F334" s="21"/>
    </row>
    <row r="335" spans="1:6" s="28" customFormat="1" ht="18.75">
      <c r="A335" s="108"/>
      <c r="B335" s="8" t="s">
        <v>521</v>
      </c>
      <c r="C335" s="9"/>
      <c r="D335" s="21"/>
      <c r="E335" s="22"/>
      <c r="F335" s="21"/>
    </row>
    <row r="336" spans="1:6" s="28" customFormat="1" ht="18.75">
      <c r="A336" s="136"/>
      <c r="B336" s="8" t="s">
        <v>522</v>
      </c>
      <c r="C336" s="9"/>
      <c r="D336" s="21"/>
      <c r="E336" s="22"/>
      <c r="F336" s="21"/>
    </row>
    <row r="337" spans="1:6" s="28" customFormat="1" ht="18.75">
      <c r="A337" s="136"/>
      <c r="B337" s="8" t="s">
        <v>523</v>
      </c>
      <c r="C337" s="9"/>
      <c r="D337" s="21"/>
      <c r="E337" s="22"/>
      <c r="F337" s="21"/>
    </row>
    <row r="338" spans="1:6" s="28" customFormat="1" ht="18.75">
      <c r="A338" s="109"/>
      <c r="B338" s="8" t="s">
        <v>291</v>
      </c>
      <c r="C338" s="9"/>
      <c r="D338" s="21"/>
      <c r="E338" s="22"/>
      <c r="F338" s="21"/>
    </row>
    <row r="339" spans="1:6" s="47" customFormat="1" ht="53.25" customHeight="1">
      <c r="A339" s="46" t="s">
        <v>170</v>
      </c>
      <c r="B339" s="20" t="s">
        <v>334</v>
      </c>
      <c r="C339" s="9">
        <f>C340+C343+C347+C350+C353</f>
        <v>6</v>
      </c>
      <c r="D339" s="21"/>
      <c r="E339" s="21"/>
      <c r="F339" s="21"/>
    </row>
    <row r="340" spans="1:6" s="47" customFormat="1" ht="36.75" customHeight="1">
      <c r="A340" s="46" t="s">
        <v>261</v>
      </c>
      <c r="B340" s="20" t="s">
        <v>330</v>
      </c>
      <c r="C340" s="9">
        <v>1</v>
      </c>
      <c r="D340" s="21"/>
      <c r="E340" s="21"/>
      <c r="F340" s="21"/>
    </row>
    <row r="341" spans="1:6" s="47" customFormat="1" ht="18.75">
      <c r="A341" s="137"/>
      <c r="B341" s="8" t="s">
        <v>153</v>
      </c>
      <c r="C341" s="24"/>
      <c r="D341" s="21"/>
      <c r="E341" s="21"/>
      <c r="F341" s="21"/>
    </row>
    <row r="342" spans="1:6" s="47" customFormat="1" ht="18.75">
      <c r="A342" s="137"/>
      <c r="B342" s="8" t="s">
        <v>154</v>
      </c>
      <c r="C342" s="24"/>
      <c r="D342" s="21"/>
      <c r="E342" s="21"/>
      <c r="F342" s="21"/>
    </row>
    <row r="343" spans="1:6" ht="33">
      <c r="A343" s="12" t="s">
        <v>262</v>
      </c>
      <c r="B343" s="20" t="s">
        <v>331</v>
      </c>
      <c r="C343" s="9">
        <v>1</v>
      </c>
      <c r="D343" s="10"/>
      <c r="E343" s="11"/>
      <c r="F343" s="10"/>
    </row>
    <row r="344" spans="1:6" ht="48.75" customHeight="1">
      <c r="A344" s="108"/>
      <c r="B344" s="8" t="s">
        <v>332</v>
      </c>
      <c r="C344" s="9"/>
      <c r="D344" s="10"/>
      <c r="E344" s="11"/>
      <c r="F344" s="10"/>
    </row>
    <row r="345" spans="1:6" ht="49.5">
      <c r="A345" s="136"/>
      <c r="B345" s="8" t="s">
        <v>281</v>
      </c>
      <c r="C345" s="9"/>
      <c r="D345" s="10"/>
      <c r="E345" s="11"/>
      <c r="F345" s="10"/>
    </row>
    <row r="346" spans="1:6" ht="30.75" customHeight="1">
      <c r="A346" s="109"/>
      <c r="B346" s="8" t="s">
        <v>333</v>
      </c>
      <c r="C346" s="9"/>
      <c r="D346" s="10"/>
      <c r="E346" s="11"/>
      <c r="F346" s="10"/>
    </row>
    <row r="347" spans="1:6" ht="33" customHeight="1">
      <c r="A347" s="9" t="s">
        <v>263</v>
      </c>
      <c r="B347" s="20" t="s">
        <v>513</v>
      </c>
      <c r="C347" s="9">
        <v>2</v>
      </c>
      <c r="D347" s="10"/>
      <c r="E347" s="11"/>
      <c r="F347" s="10"/>
    </row>
    <row r="348" spans="1:6" ht="19.5" customHeight="1">
      <c r="A348" s="9"/>
      <c r="B348" s="8" t="s">
        <v>520</v>
      </c>
      <c r="C348" s="9"/>
      <c r="D348" s="10"/>
      <c r="E348" s="11"/>
      <c r="F348" s="10"/>
    </row>
    <row r="349" spans="1:6" ht="17.25" customHeight="1">
      <c r="A349" s="9"/>
      <c r="B349" s="8" t="s">
        <v>128</v>
      </c>
      <c r="C349" s="9"/>
      <c r="D349" s="10"/>
      <c r="E349" s="11"/>
      <c r="F349" s="10"/>
    </row>
    <row r="350" spans="1:6" ht="31.5" customHeight="1">
      <c r="A350" s="9" t="s">
        <v>264</v>
      </c>
      <c r="B350" s="20" t="s">
        <v>335</v>
      </c>
      <c r="C350" s="9">
        <v>1</v>
      </c>
      <c r="D350" s="10"/>
      <c r="E350" s="11"/>
      <c r="F350" s="10"/>
    </row>
    <row r="351" spans="1:6" ht="15.75" customHeight="1">
      <c r="A351" s="9"/>
      <c r="B351" s="8" t="s">
        <v>84</v>
      </c>
      <c r="C351" s="9"/>
      <c r="D351" s="10"/>
      <c r="E351" s="11"/>
      <c r="F351" s="10"/>
    </row>
    <row r="352" spans="1:6" ht="16.5" customHeight="1">
      <c r="A352" s="9"/>
      <c r="B352" s="8" t="s">
        <v>128</v>
      </c>
      <c r="C352" s="9"/>
      <c r="D352" s="10"/>
      <c r="E352" s="11"/>
      <c r="F352" s="10"/>
    </row>
    <row r="353" spans="1:6" s="28" customFormat="1" ht="50.25" customHeight="1">
      <c r="A353" s="12" t="s">
        <v>305</v>
      </c>
      <c r="B353" s="20" t="s">
        <v>157</v>
      </c>
      <c r="C353" s="9">
        <v>1</v>
      </c>
      <c r="D353" s="10"/>
      <c r="E353" s="11"/>
      <c r="F353" s="10"/>
    </row>
    <row r="354" spans="1:6" ht="17.25" customHeight="1">
      <c r="A354" s="12"/>
      <c r="B354" s="8" t="s">
        <v>292</v>
      </c>
      <c r="C354" s="9"/>
      <c r="D354" s="10"/>
      <c r="E354" s="11"/>
      <c r="F354" s="10"/>
    </row>
    <row r="355" spans="1:6" ht="16.5" customHeight="1">
      <c r="A355" s="12"/>
      <c r="B355" s="8" t="s">
        <v>293</v>
      </c>
      <c r="C355" s="9"/>
      <c r="D355" s="10"/>
      <c r="E355" s="11"/>
      <c r="F355" s="10"/>
    </row>
    <row r="356" spans="1:6" ht="24" customHeight="1">
      <c r="A356" s="4"/>
      <c r="B356" s="48" t="s">
        <v>278</v>
      </c>
      <c r="C356" s="9">
        <f>C339+C329+C282+C216+C196+C157+C146+C106+C73+C10</f>
        <v>100</v>
      </c>
      <c r="D356" s="10"/>
      <c r="E356" s="11"/>
      <c r="F356" s="10"/>
    </row>
    <row r="357" ht="18.75">
      <c r="A357" s="49"/>
    </row>
    <row r="358" ht="18.75">
      <c r="A358" s="49"/>
    </row>
  </sheetData>
  <sheetProtection/>
  <mergeCells count="86">
    <mergeCell ref="A335:A338"/>
    <mergeCell ref="A341:A342"/>
    <mergeCell ref="A344:A346"/>
    <mergeCell ref="A260:A262"/>
    <mergeCell ref="A294:A297"/>
    <mergeCell ref="A288:A289"/>
    <mergeCell ref="A291:A292"/>
    <mergeCell ref="A299:A300"/>
    <mergeCell ref="A248:A251"/>
    <mergeCell ref="A253:A254"/>
    <mergeCell ref="A279:A281"/>
    <mergeCell ref="A264:A265"/>
    <mergeCell ref="A313:A314"/>
    <mergeCell ref="A302:A304"/>
    <mergeCell ref="A284:A286"/>
    <mergeCell ref="A256:A258"/>
    <mergeCell ref="A331:A333"/>
    <mergeCell ref="A268:A270"/>
    <mergeCell ref="A272:A273"/>
    <mergeCell ref="A275:A277"/>
    <mergeCell ref="A326:A328"/>
    <mergeCell ref="A214:A215"/>
    <mergeCell ref="A219:A220"/>
    <mergeCell ref="A230:A232"/>
    <mergeCell ref="A222:A224"/>
    <mergeCell ref="A226:A228"/>
    <mergeCell ref="A321:A324"/>
    <mergeCell ref="A309:A311"/>
    <mergeCell ref="A235:A237"/>
    <mergeCell ref="A239:A241"/>
    <mergeCell ref="A243:A246"/>
    <mergeCell ref="A190:A192"/>
    <mergeCell ref="A194:A195"/>
    <mergeCell ref="A205:A206"/>
    <mergeCell ref="A209:A212"/>
    <mergeCell ref="A199:A200"/>
    <mergeCell ref="A202:A203"/>
    <mergeCell ref="A166:A167"/>
    <mergeCell ref="A169:A170"/>
    <mergeCell ref="A172:A173"/>
    <mergeCell ref="A182:A184"/>
    <mergeCell ref="A186:A188"/>
    <mergeCell ref="A175:A176"/>
    <mergeCell ref="A178:A180"/>
    <mergeCell ref="A152:A153"/>
    <mergeCell ref="A143:A145"/>
    <mergeCell ref="A139:A141"/>
    <mergeCell ref="A163:A164"/>
    <mergeCell ref="A155:A156"/>
    <mergeCell ref="A159:A161"/>
    <mergeCell ref="A136:A137"/>
    <mergeCell ref="A124:A125"/>
    <mergeCell ref="A116:A117"/>
    <mergeCell ref="A120:A122"/>
    <mergeCell ref="A127:A129"/>
    <mergeCell ref="A148:A150"/>
    <mergeCell ref="A98:A100"/>
    <mergeCell ref="A102:A105"/>
    <mergeCell ref="A109:A111"/>
    <mergeCell ref="A92:A95"/>
    <mergeCell ref="A113:A114"/>
    <mergeCell ref="A131:A133"/>
    <mergeCell ref="A52:A53"/>
    <mergeCell ref="A59:A61"/>
    <mergeCell ref="A56:A57"/>
    <mergeCell ref="A84:A85"/>
    <mergeCell ref="A80:A82"/>
    <mergeCell ref="A88:A90"/>
    <mergeCell ref="A63:A65"/>
    <mergeCell ref="A67:A69"/>
    <mergeCell ref="A76:A78"/>
    <mergeCell ref="A17:A19"/>
    <mergeCell ref="A21:A24"/>
    <mergeCell ref="A28:A30"/>
    <mergeCell ref="A33:A34"/>
    <mergeCell ref="A40:A42"/>
    <mergeCell ref="A44:A46"/>
    <mergeCell ref="A48:A50"/>
    <mergeCell ref="F8:F9"/>
    <mergeCell ref="A13:A15"/>
    <mergeCell ref="A8:A9"/>
    <mergeCell ref="A36:A37"/>
    <mergeCell ref="B8:B9"/>
    <mergeCell ref="C8:C9"/>
    <mergeCell ref="D8:D9"/>
    <mergeCell ref="E8:E9"/>
  </mergeCells>
  <printOptions/>
  <pageMargins left="0.7086614173228347" right="0.7086614173228347" top="0.5511811023622047" bottom="0.5511811023622047"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AutoBVT</cp:lastModifiedBy>
  <cp:lastPrinted>2017-07-18T02:42:44Z</cp:lastPrinted>
  <dcterms:created xsi:type="dcterms:W3CDTF">2017-04-16T03:05:32Z</dcterms:created>
  <dcterms:modified xsi:type="dcterms:W3CDTF">2017-07-18T09:04:56Z</dcterms:modified>
  <cp:category/>
  <cp:version/>
  <cp:contentType/>
  <cp:contentStatus/>
</cp:coreProperties>
</file>