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65" windowWidth="14160" windowHeight="8265" activeTab="1"/>
  </bookViews>
  <sheets>
    <sheet name="CAP SO" sheetId="1" r:id="rId1"/>
    <sheet name="CAP HUYEN" sheetId="2" r:id="rId2"/>
  </sheets>
  <definedNames/>
  <calcPr fullCalcOnLoad="1"/>
</workbook>
</file>

<file path=xl/sharedStrings.xml><?xml version="1.0" encoding="utf-8"?>
<sst xmlns="http://schemas.openxmlformats.org/spreadsheetml/2006/main" count="887" uniqueCount="577">
  <si>
    <t xml:space="preserve">Trong năm, 100 % cán bộ, công chức không vi phạm kỷ luật: 1 </t>
  </si>
  <si>
    <t xml:space="preserve">                                        </t>
  </si>
  <si>
    <t>Điểm chuẩn</t>
  </si>
  <si>
    <t>Điểm tự chấm</t>
  </si>
  <si>
    <t>Điểm thẩm định</t>
  </si>
  <si>
    <t>Tài liệu kiểm chứng</t>
  </si>
  <si>
    <t>I</t>
  </si>
  <si>
    <t>CÔNG TÁC CHỈ ĐẠO, ĐIỀU HÀNH CẢI CÁCH HÀNH CHÍNH</t>
  </si>
  <si>
    <t>Ban hành Kế hoạch cải cách hành chính (CCHC) năm</t>
  </si>
  <si>
    <t>1.1</t>
  </si>
  <si>
    <t>1.2</t>
  </si>
  <si>
    <t>Không xác định đầy đủ các nhiệm vụ và không có dự kiến kinh phí: 0</t>
  </si>
  <si>
    <t>1.3</t>
  </si>
  <si>
    <t>Hoàn thành dưới 50% kế hoạch: 0</t>
  </si>
  <si>
    <t>Thực hiện công tác báo cáo CCHC</t>
  </si>
  <si>
    <t>2.1</t>
  </si>
  <si>
    <t>2.2</t>
  </si>
  <si>
    <t>2.3</t>
  </si>
  <si>
    <t>Đủ số lượng và nội dung theo hướng dẫn: 0,5</t>
  </si>
  <si>
    <t>Đảm bảo đúng thời gian: 0,5</t>
  </si>
  <si>
    <t>3.1</t>
  </si>
  <si>
    <t>3.2</t>
  </si>
  <si>
    <t>3.3</t>
  </si>
  <si>
    <t>3.4</t>
  </si>
  <si>
    <t>3.5</t>
  </si>
  <si>
    <t>Công tác thông tin, tuyên truyền CCHC</t>
  </si>
  <si>
    <t>4.1</t>
  </si>
  <si>
    <t>4.2</t>
  </si>
  <si>
    <t>4.3</t>
  </si>
  <si>
    <t>Sáng kiến trong CCHC</t>
  </si>
  <si>
    <t>Không có sáng kiến: 0</t>
  </si>
  <si>
    <t>II</t>
  </si>
  <si>
    <t>XÂY DỰNG VÀ TỔ CHỨC THỰC HIỆN VĂN BẢN QUY PHẠM PHÁP LUẬT TẠI CƠ QUAN</t>
  </si>
  <si>
    <t>Tham mưu UBND tỉnh quy định cụ thể các cơ chế, chính sách theo phân cấp hoặc những vấn đề được giao chi tiết tại các VBQPPL của cơ quan cấp trên</t>
  </si>
  <si>
    <t>1.4</t>
  </si>
  <si>
    <t>Rà soát, hệ thống hóa VBQPPL</t>
  </si>
  <si>
    <t>Thực hiện công tác báo cáo hàng năm về kết quả rà soát, hệ thống hóa VBQPPL</t>
  </si>
  <si>
    <t>Báo cáo đúng nội dung và thời gian theo quy định: 1</t>
  </si>
  <si>
    <t>Báo cáo không đúng nội dung hoặc không đúng thời gian theo quy định: 0,5</t>
  </si>
  <si>
    <t>Báo cáo không đúng nội dung và không đúng thời gian theo quy định: 0</t>
  </si>
  <si>
    <t>Xử lý kết quả rà soát, hệ thống hóa VBQPPL</t>
  </si>
  <si>
    <t>Kiểm tra, xử lý VBQPPL</t>
  </si>
  <si>
    <t>Thực hiện công tác báo cáo hàng năm về kiểm tra, xử lý VBQPPL</t>
  </si>
  <si>
    <t>III</t>
  </si>
  <si>
    <t>CẢI CÁCH THỦ TỤC HÀNH CHÍNH</t>
  </si>
  <si>
    <t>Ban hành Kế hoạch kiểm soát thủ tục hành chính (TTHC)</t>
  </si>
  <si>
    <t>Kịp thời ban hành Kế hoạch kiểm soát TTHC</t>
  </si>
  <si>
    <t>Ban hành sau ngày 15/02  hàng năm: 0</t>
  </si>
  <si>
    <t>Có đầy đủ nội dung trong Kế hoạch kiểm soát TTHC và có xác định rõ trách nhiệm của cơ quan, đơn vị thực hiện</t>
  </si>
  <si>
    <t xml:space="preserve">Có xây dựng đủ 03 báo cáo hoạt động kiểm soát TTHC định kỳ và đúng thời gian quy định </t>
  </si>
  <si>
    <t>Xử lý các vấn đề phát hiện qua rà soát TTHC</t>
  </si>
  <si>
    <t>100% số vấn đề phát hiện qua rà soát được xử lý hoặc kiến nghị xử lý: 1</t>
  </si>
  <si>
    <t>Từ 50% đến dưới 100% số vấn đề phát hiện qua rà soát được xử lý hoặc kiến nghị xử lý: 0,5</t>
  </si>
  <si>
    <t>Dưới 50% số vấn đề phát hiện qua rà soát được xử lý hoặc kiến nghị xử lý: 0</t>
  </si>
  <si>
    <t>6.1</t>
  </si>
  <si>
    <t>Tổ chức thực hiện việc tiếp nhận PAKN của cá nhân, tổ chức đối với TTHC thuộc thẩm quyền giải quyết của cơ quan</t>
  </si>
  <si>
    <t>Không thực hiện đúng quy định: 0</t>
  </si>
  <si>
    <t>6.2</t>
  </si>
  <si>
    <t>Xử lý PAKN của cá nhân, tổ chức đối với TTHC thuộc thẩm quyền giải quyết của cơ quan</t>
  </si>
  <si>
    <t>100% số PAKN được xử lý hoặc kiến nghị xử lý: 1</t>
  </si>
  <si>
    <t>Từ 80% - dưới 100% số PAKN được xử lý hoặc kiến nghị xử lý: 0,5</t>
  </si>
  <si>
    <t>Dưới 80% số PAKN được xử lý hoặc kiến nghị xử lý: 0</t>
  </si>
  <si>
    <t>IV</t>
  </si>
  <si>
    <t>Chủ động, kịp thời (trong thời gian 01 tháng kể từ ngày có yêu cầu sửa đổi): 1</t>
  </si>
  <si>
    <t>Chưa kịp thời (trong thời gian hơn 01 tháng đến 02 tháng kể từ ngày có yêu cầu sửa đổi): 0,5</t>
  </si>
  <si>
    <t>Chưa kịp thời (trong thời gian hơn 02 tháng kể từ ngày có yêu cầu sửa đổi): 0</t>
  </si>
  <si>
    <t>Có thực hiện: 1</t>
  </si>
  <si>
    <t>Không thực hiện: 0</t>
  </si>
  <si>
    <t>Ban hành đầy đủ: 1</t>
  </si>
  <si>
    <t>Không đầy đủ: 0</t>
  </si>
  <si>
    <t>V</t>
  </si>
  <si>
    <t>XÂY DỰNG VÀ NÂNG CAO CHẤT LƯỢNG ĐỘI NGŨ CÁN BỘ, CÔNG CHỨC, VIÊN CHỨC</t>
  </si>
  <si>
    <t>Thực hiện cơ cấu công chức, viên chức theo vị trí việc làm được phê duyệt</t>
  </si>
  <si>
    <t>100% số phòng, đơn vị trực thuộc đã thực hiện: 1</t>
  </si>
  <si>
    <t>Từ 75% đến dưới 100% số phòng, đơn vị trực thuộc đã thực hiện: 0,5</t>
  </si>
  <si>
    <t>Từ 50% đến dưới 75% số phòng, đơn vị trực thuộc đã thực hiện: 0</t>
  </si>
  <si>
    <t>Đúng quy định: 1</t>
  </si>
  <si>
    <t>Chưa đúng quy định: 0</t>
  </si>
  <si>
    <t>Thực hiện việc đánh giá cán bộ, công chức, viên chức trên cơ sở kết quả thực hiện nhiệm vụ trong năm</t>
  </si>
  <si>
    <t>Mức độ hoàn thành kế hoạch tinh giản biên chế trong năm</t>
  </si>
  <si>
    <t xml:space="preserve">Trong năm, có trường hợp cán bộ, công chức, viên chức vi phạm các quy định bị xử lý kỷ luật từ hình thức khiển trách trở lên: 0 </t>
  </si>
  <si>
    <t>VI</t>
  </si>
  <si>
    <t>CẢI CÁCH TÀI CHÍNH CÔNG</t>
  </si>
  <si>
    <t>Thực hiện chế độ tự chủ, tự chịu trách nhiệm về sử dụng biên chế và kinh phí quản lý hành chính tại cơ quan và đơn vị trực thuộc theo Nghị định 130/2005/NĐ-CP</t>
  </si>
  <si>
    <t>VII</t>
  </si>
  <si>
    <t>HIỆN ĐẠI HÓA HÀNH CHÍNH</t>
  </si>
  <si>
    <t>Ứng dụng công nghệ thông tin (CNTT) của cơ quan</t>
  </si>
  <si>
    <t>Thực hiện quy định về tiếp nhận hồ sơ, trả kết quả giải quyết TTHC qua dịch vụ bưu chính công ích</t>
  </si>
  <si>
    <t>Xây dựng, áp dụng hệ thống quản lý chất lượng theo TCVN ISO 9001: 2008</t>
  </si>
  <si>
    <t>Số lượng TTHC được xây dựng và áp dụng hệ thống quản lý chất lượng theo TCVN ISO 9001:2008</t>
  </si>
  <si>
    <t>VIII</t>
  </si>
  <si>
    <t>THỰC HIỆN CƠ CHẾ MỘT CỬA, CƠ CHẾ MỘT CỬA LIÊN THÔNG</t>
  </si>
  <si>
    <t>Kịp thời (trong thời gian 01 tháng kể từ ngày có quyết định của UBND tỉnh): 1</t>
  </si>
  <si>
    <t>100% số TTHC: 1</t>
  </si>
  <si>
    <t>5.1</t>
  </si>
  <si>
    <t>5.2</t>
  </si>
  <si>
    <t>5.3</t>
  </si>
  <si>
    <t>Thực hiện việc báo cáo định kỳ trong việc tiếp nhận, giải quyết và trả kết quả theo cơ chế một cửa, một cửa liên thông</t>
  </si>
  <si>
    <t>IX</t>
  </si>
  <si>
    <t>Quá thời gian yêu cầu: 0</t>
  </si>
  <si>
    <t>Đảm bảo sự chính xác trong việc tự chấm điểm của cơ quan</t>
  </si>
  <si>
    <t>Có đầy đủ nội dung trong Kế hoạch kiểm soát TTHC và có xác định rõ trách nhiệm của các phòng chuyên môn và UBND cấp xã thực hiện</t>
  </si>
  <si>
    <t>Tỷ lệ đạt chuẩn của cán bộ cấp xã</t>
  </si>
  <si>
    <t>Tỷ lệ đạt chuẩn của công chức cấp xã</t>
  </si>
  <si>
    <t>Mức độ thu hút đầu tư của địa phương</t>
  </si>
  <si>
    <t>Thấp hơn so với năm trước liền kề: 0</t>
  </si>
  <si>
    <t>Tổ chức thực hiện việc tiếp nhận PAKN của cá nhân, tổ chức đối với TTHC thuộc thẩm quyền giải quyết của UBND cấp huyện</t>
  </si>
  <si>
    <t>Xử lý PAKN của cá nhân, tổ chức đối với TTHC thuộc thẩm quyền giải quyết của UBND cấp huyện</t>
  </si>
  <si>
    <t>Có đủ 03 báo cáo/năm (thiếu mỗi báo cáo, bị trừ 0,15 điểm): 0,5</t>
  </si>
  <si>
    <t>Công bố kết quả lấy ý kiến, đánh giá mức độ hài lòng của tổ chức, cá nhân tại Trung tâm Hành chính công cấp huyện và Trang thông tin điện tử của cơ quan, địa phương</t>
  </si>
  <si>
    <t>Cao hơn so với năm trước liền kề: 1</t>
  </si>
  <si>
    <t>Bằng so với năm trước liền kề: 0,5</t>
  </si>
  <si>
    <t xml:space="preserve">  THANG ĐIỂM ĐÁNH GIÁ, XẾP LOẠI CẢI CÁCH HÀNH CHÍNH</t>
  </si>
  <si>
    <t xml:space="preserve">      </t>
  </si>
  <si>
    <t>CẢI CÁCH TỔ CHỨC BỘ MÁY HÀNH CHÍNH NHÀ NƯỚC</t>
  </si>
  <si>
    <t>Kịp thời gửi báo cáo và tài liệu kiểm chứng để đánh giá, xếp hạng công tác CCHC trong năm của cơ quan</t>
  </si>
  <si>
    <t>ĐÁNH GIÁ TÁC ĐỘNG CỦA CÔNG TÁC CẢI CÁCH HÀNH CHÍNH TẠI ĐỊA PHƯƠNG</t>
  </si>
  <si>
    <t>1.1.1</t>
  </si>
  <si>
    <t>1.1.2</t>
  </si>
  <si>
    <t>1.1.3</t>
  </si>
  <si>
    <t>1.2.1</t>
  </si>
  <si>
    <t>1.2.2</t>
  </si>
  <si>
    <t>1.2.3</t>
  </si>
  <si>
    <t>1.2.4</t>
  </si>
  <si>
    <t>1.2.5</t>
  </si>
  <si>
    <t>1.3.1</t>
  </si>
  <si>
    <t>1.3.2</t>
  </si>
  <si>
    <t>1.3.3</t>
  </si>
  <si>
    <t>2.1.1</t>
  </si>
  <si>
    <t>2.1.2</t>
  </si>
  <si>
    <t>2.2.1</t>
  </si>
  <si>
    <t>2.2.2</t>
  </si>
  <si>
    <t>2.3.1</t>
  </si>
  <si>
    <t>2.3.2</t>
  </si>
  <si>
    <t>3.1.1</t>
  </si>
  <si>
    <t>3.1.2</t>
  </si>
  <si>
    <t>3.1.3</t>
  </si>
  <si>
    <t>3.2.1</t>
  </si>
  <si>
    <t>3.2.2</t>
  </si>
  <si>
    <t>3.2.3</t>
  </si>
  <si>
    <t>5.4</t>
  </si>
  <si>
    <t>5.5</t>
  </si>
  <si>
    <t>5.6</t>
  </si>
  <si>
    <t>5.7</t>
  </si>
  <si>
    <t>5.8</t>
  </si>
  <si>
    <t>5.9</t>
  </si>
  <si>
    <t>6.1.1</t>
  </si>
  <si>
    <t>6.1.2</t>
  </si>
  <si>
    <t>6.1.3</t>
  </si>
  <si>
    <t>6.2.1</t>
  </si>
  <si>
    <t>6.2.2</t>
  </si>
  <si>
    <t>7.1</t>
  </si>
  <si>
    <t>7.2</t>
  </si>
  <si>
    <t>7.2.1</t>
  </si>
  <si>
    <t>7.2.2</t>
  </si>
  <si>
    <t>7.2.3</t>
  </si>
  <si>
    <t>8.1</t>
  </si>
  <si>
    <t>8.2</t>
  </si>
  <si>
    <t>8.3</t>
  </si>
  <si>
    <t>8.4</t>
  </si>
  <si>
    <t>8.5</t>
  </si>
  <si>
    <t>8.6</t>
  </si>
  <si>
    <t>8.7</t>
  </si>
  <si>
    <t>8.8</t>
  </si>
  <si>
    <t>8.9</t>
  </si>
  <si>
    <t>9.1</t>
  </si>
  <si>
    <t>9.2</t>
  </si>
  <si>
    <t>5.10</t>
  </si>
  <si>
    <t>5.11</t>
  </si>
  <si>
    <t>8.10</t>
  </si>
  <si>
    <t>8.11</t>
  </si>
  <si>
    <t>Thực hiện việc công bố hệ thống quản lý chất lượng phù hợp TCVN ISO 9001:2008</t>
  </si>
  <si>
    <t xml:space="preserve">Thực hiện bố trí công chức, viên chức được tuyển dụng theo đúng quy định của vị trí việc làm và ngạch công chức, viên chức </t>
  </si>
  <si>
    <t>Thực hiện theo đúng quy định: 1</t>
  </si>
  <si>
    <t>Thực hiện chưa đúng theo quy định: 0,5</t>
  </si>
  <si>
    <t>Có báo cáo: 1</t>
  </si>
  <si>
    <t>Không có báo cáo: 0</t>
  </si>
  <si>
    <t>Thực hiện việc thu ngân sách trong năm của địa phương theo Kế hoạch của UBND tỉnh</t>
  </si>
  <si>
    <t>Hoàn thành dưới 75%  kế hoạch: 0</t>
  </si>
  <si>
    <t>Thực hiện việc gắn liền giữa kết quả thực hiện công tác CCHC với thi đua, khen thưởng và kỷ luật cán bộ, công chức</t>
  </si>
  <si>
    <t xml:space="preserve">Mức độ hài lòng của người dân, tổ chức </t>
  </si>
  <si>
    <t>Công khai kết quả xử lý PAKN của người dân, tổ chức đối với TTHC thuộc thẩm quyền giải quyết của cơ quan</t>
  </si>
  <si>
    <t>Kịp thời có văn bản trả lời người dân, tổ chức theo quy định: 0,5</t>
  </si>
  <si>
    <t>Công khai kết quả xử lý PAKN trên trang Thông tin điện tử của cơ quan: 0,25</t>
  </si>
  <si>
    <t xml:space="preserve">Tỷ lệ cán bộ, công chức, viên chức được đào tạo, bồi dưỡng chuyên môn, nghiệp vụ theo quy định </t>
  </si>
  <si>
    <t>Cán bộ, công chức, viên chức thực hiện tốt kỷ luật, kỷ cương hành chính, nâng cao tinh thần trách nhiệm và đạo đức nghề nghiệp</t>
  </si>
  <si>
    <t>XÂY DỰNG VÀ TỔ CHỨC THỰC HIỆN VĂN BẢN QUY PHẠM PHÁP LUẬT TẠI UBND CẤP HUYỆN</t>
  </si>
  <si>
    <t>Xây dựng và thực hiện các văn bản quy phạm pháp luật (VBQPPL) thuộc phạm vi quản lý của cơ quan</t>
  </si>
  <si>
    <t>Không xây dựng: 0</t>
  </si>
  <si>
    <t>Công khai kết quả xử lý PAKN của người dân, tổ chức đối với TTHC thuộc thẩm quyền giải quyết của cấp huyện</t>
  </si>
  <si>
    <t>7.2.4</t>
  </si>
  <si>
    <t>Dưới 80% : 0</t>
  </si>
  <si>
    <t>Tỷ lệ % UBND cấp xã có Bộ phận Tiếp nhận và trả kết quả hiện đại</t>
  </si>
  <si>
    <t>Đảm bảo tính chính xác trong việc tự chấm điểm của cấp huyện</t>
  </si>
  <si>
    <t>Chênh lệch từ 9 điểm trở lên, giữa điểm tự chấm của cơ quan với điểm thẩm định của Hội đồng thẩm định: 0</t>
  </si>
  <si>
    <t xml:space="preserve">Thực hiện đánh giá, xếp loại công tác CCHC đối với UBND các xã, phường, thị trấn </t>
  </si>
  <si>
    <t xml:space="preserve">Xử lý vấn đề phát hiện qua kiểm tra VBQPPL </t>
  </si>
  <si>
    <r>
      <t xml:space="preserve">Kịp thời tham mưu UBND cấp huyện sửa đổi, bổ sung, thay thế Quyết định quy định về chức năng, nhiệm vụ, quyền hạn của các phòng chuyên môn thuộc UBND cấp huyện </t>
    </r>
  </si>
  <si>
    <t xml:space="preserve">Thực hiện việc tuyển dụng công chức, viên chức tại các cơ quan chuyên môn cấp huyện, UBND cấp xã và đơn vị sự nghiệp trực thuộc theo đúng quy định </t>
  </si>
  <si>
    <t xml:space="preserve">Thực hiện việc điều động, thuyên chuyển, tiếp nhận công chức, viên chức tại các cơ quan chuyên môn cấp huyện, UBND cấp xã và đơn vị trực thuộc theo đúng quy định </t>
  </si>
  <si>
    <t xml:space="preserve">Thực hiện việc bổ nhiệm cấp trưởng, cấp phó các cơ quan chuyên môn cấp huyện và đơn vị trực thuộc theo đúng quy định </t>
  </si>
  <si>
    <t>Ban hành sau ngày 15/01: 0</t>
  </si>
  <si>
    <t>Ban hành sau ngày 15/02 hàng năm: 0</t>
  </si>
  <si>
    <t>Báo cáo kết quả thực hiện cơ chế tự chủ, tự chịu trách nhiệm về biên chế và kinh phí hành chính theo Nghị định 130/2005/NĐ-CP</t>
  </si>
  <si>
    <t xml:space="preserve">Kịp thời tham mưu UBND tỉnh ban hành quyết định công bố các TTHC mới ban hành, sửa đổi, bổ sung hoặc bãi bỏ theo quy định </t>
  </si>
  <si>
    <r>
      <t xml:space="preserve">Kịp thời tham mưu UBND tỉnh sửa đổi, bổ sung, thay thế Quyết định quy định về chức năng, nhiệm vụ, quyền hạn và cơ cấu tổ chức của cơ quan </t>
    </r>
  </si>
  <si>
    <t xml:space="preserve">Thực hiện việc tuyển dụng công chức, viên chức tại cơ quan và đơn vị trực thuộc theo đúng quy định </t>
  </si>
  <si>
    <t>Thực hiện việc điều động, thuyên chuyển, tiếp nhận công chức, viên chức tại cơ quan và đơn vị trực thuộc theo đúng quy định</t>
  </si>
  <si>
    <t xml:space="preserve">Thực hiện việc bổ nhiệm trưởng phòng, phó trưởng phòng và tương đương tại cơ quan và đơn vị trực thuộc theo đúng quy định  </t>
  </si>
  <si>
    <r>
      <t xml:space="preserve">Thực hiện quyền tự chủ, tự chịu trách nhiệm đối với đơn vị sự nghiệp trực thuộc </t>
    </r>
  </si>
  <si>
    <t>Ban hành sau ngày 15/01:0</t>
  </si>
  <si>
    <t xml:space="preserve">Báo cáo đột xuất về công tác CCHC theo yêu cầu của UBND tỉnh </t>
  </si>
  <si>
    <t>Tăng dưới 3%  so với năm trước liền kề: 0</t>
  </si>
  <si>
    <t>Có sáng kiến mới trong thực hiện nhiệm vụ CCHC góp phần nâng cao chất lượng, hiệu quả trong hoạt động của cơ quan (được công nhận của UBND tỉnh hoặc cơ quan Trung ương): 1</t>
  </si>
  <si>
    <t>Triển khai chậm hơn 30 ngày: 0</t>
  </si>
  <si>
    <t>Chưa tham mưu ban hành: 0</t>
  </si>
  <si>
    <t xml:space="preserve">Kết quả giải quyết TTHC được tiếp nhận, giải quyết và trả kết quả trong năm được cải tiến </t>
  </si>
  <si>
    <t xml:space="preserve">Trong năm, 100 % cán bộ, công chức, viên chức không vi phạm kỷ luật: 1 </t>
  </si>
  <si>
    <t>Ban hành chậm hơn (trong thời gian hơn 01 tháng đến 02 tháng kể từ ngày có yêu cầu sửa đổi): 0,5</t>
  </si>
  <si>
    <t>Đạt mức “Hài lòng” trên 95%: 1</t>
  </si>
  <si>
    <t>Đạt mức “Hài lòng” từ 90% đến 95%: 0,5</t>
  </si>
  <si>
    <t>Đạt mức “Hài lòng” từ 80% đến dưới 90%: 0</t>
  </si>
  <si>
    <t>Dưới 70% hồ sơ có vi phạm, sai sót được xin lỗi: 0</t>
  </si>
  <si>
    <t>Có 100% hồ sơ có vi phạm, sai sót được xin lỗi: 2</t>
  </si>
  <si>
    <t>Có từ 70 - dưới 100% hồ sơ có vi phạm, sai sót được xin lỗi: 1</t>
  </si>
  <si>
    <t>Kết quả giải quyết TTHC được tiếp nhận, giải quyết và trả kết quả trong năm được cải tiến</t>
  </si>
  <si>
    <t xml:space="preserve">Thực hiện việc lấy ý kiến, đánh giá mức độ hài lòng  của tổ chức, cá nhân trong việc tiếp nhận và trả kết quả TTHC tại Trung tâm Hành chính công cấp huyện  </t>
  </si>
  <si>
    <t>Về vi phạm, sai sót trong tiếp nhận, giải quyết hoặc trả kết quả TTHC theo cơ chế một cửa, một cửa liên thông  đang hoạt động tại Trung tâm Hành chính cấp huyện</t>
  </si>
  <si>
    <t>Thực hiện việc xin lỗi khi có sai sót, vi phạm trong quá trình tiếp nhận, giải quyết hoặc trả kết quả TTHC theo cơ chế một cửa, một cửa liên thông đang hoạt động tại Trung tâm Hành chính cấp huyện</t>
  </si>
  <si>
    <t>Trên 95% : 2</t>
  </si>
  <si>
    <t>Có báo cáo đánh giá kết quả, rút kinh nghiệm và nâng cao chất lượng, hiệu quả của cơ chế phối hợp trong hoạt động tiếp nhận, giải quyết và trả kết quả theo định kỳ 01 lần/03 tháng: 0,5</t>
  </si>
  <si>
    <t>Trong năm không có vi phạm, sai sót: 2</t>
  </si>
  <si>
    <t>Trong năm có từ 3% trở lên TTHC vi phạm, sai sót: 0</t>
  </si>
  <si>
    <t>Lĩnh vực/Tiêu chí/Tiêu chí thành phần</t>
  </si>
  <si>
    <t>Quá 1 tháng từ ngày có quyết định của UBND tỉnh: 0,5</t>
  </si>
  <si>
    <t>Có báo cáo việc theo dõi, kiểm tra, đôn đốc, đánh giá kết quả tiến độ giải quyết TTHC của các phòng chuyên môn theo định kỳ 01 lần/tháng: 0,5</t>
  </si>
  <si>
    <t>Kế hoạch cải cách hành chính (CCHC) năm</t>
  </si>
  <si>
    <t>Số lượng tin bài phát hành trong năm trên Trang thông tin điện tử</t>
  </si>
  <si>
    <t>Chưa chủ động, kịp thời (trong thời gian hơn 02 tháng kể từ ngày có yêu cầu sửa đổi): 0</t>
  </si>
  <si>
    <t>Đúng, đầy đủ theo hướng dẫn: 1</t>
  </si>
  <si>
    <t>Chưa đúng hoặc chưa đầy đủ theo hướng dẫn: 0,5</t>
  </si>
  <si>
    <t>Chưa đúng và chưa đầy đủ theo hướng dẫn: 0</t>
  </si>
  <si>
    <t>Nội dung các báo cáo định kỳ đầy đủ theo hướng dẫn</t>
  </si>
  <si>
    <t>Thời gian ban hành Kế hoạch CCHC (trước ngày 30/12 của năm trước liền kề năm ban hành Kế hoạch)</t>
  </si>
  <si>
    <t>Trên 50% số TTHC được cung cấp dịch vụ bưu chính công ích có phát sinh trả hồ sơ: 0,5</t>
  </si>
  <si>
    <t>Trên 30% số TTHC  được cung cấp dịch vụ bưu chính công ích có phát sinh hồ sơ tiếp nhận: 0,5</t>
  </si>
  <si>
    <t>Dưới 95% số TTHC: 0</t>
  </si>
  <si>
    <t>Trong năm có từ 3% hồ sơ TTHC trở lên vi phạm, sai sót: 0</t>
  </si>
  <si>
    <t xml:space="preserve">Ban hành kế hoạch thông tin, tuyên truyền CCHC trong năm </t>
  </si>
  <si>
    <t xml:space="preserve">Có ban hành kế hoạch thông tin, tuyên truyền CCHC trong năm </t>
  </si>
  <si>
    <t>Trên 80% số công chức, viên chức: 1</t>
  </si>
  <si>
    <t>Từ 50% đến 80% số công chức, viên chức: 0,5</t>
  </si>
  <si>
    <t>Dưới 50% số công chức, viên chức: 0</t>
  </si>
  <si>
    <t>Lấy ý kiến trên 50% TTHC đã trả kết quả cho tổ chức, cá nhân: 2</t>
  </si>
  <si>
    <t>Lấy ý kiến từ 10% - 30% TTHC đã trả kết quả cho tổ chức, cá nhân: 0,5</t>
  </si>
  <si>
    <t>Lấy ý kiến dưới 10%  TTHC đã trả kết quả cho tổ chức, cá nhân: 0</t>
  </si>
  <si>
    <t>Thực hiện đánh giá, xếp loại công tác CCHC đối với các phòng, ban, chuyên môn</t>
  </si>
  <si>
    <t>Có ban hành kế hoạch: 0,5</t>
  </si>
  <si>
    <t>3.4.1</t>
  </si>
  <si>
    <t>3.4.2</t>
  </si>
  <si>
    <t>3.4.3</t>
  </si>
  <si>
    <t>Trên 90% : 2</t>
  </si>
  <si>
    <t xml:space="preserve">Có công bố kết quả đủ 04 lần trong năm (theo định kỳ 01 lần/quý), không công bố 01 lần bị trừ 0,5 điểm </t>
  </si>
  <si>
    <t>4.4</t>
  </si>
  <si>
    <t>Thực hiện thi tuyển cạnh tranh để bổ nhiệm vào các chức danh lãnh đạo, quản lý các phòng, ban, cơ quan, đơn vị thuộc thẩm quyền.</t>
  </si>
  <si>
    <t>Kịp thời (trong thời gian 05 ngày kể từ ngày có quyết định của UBND tỉnh): 1</t>
  </si>
  <si>
    <t>Chưa kịp thời (từ ngày thứ 6 đến 15 kể từ ngày có quyết định của UBND tỉnh): 0,5</t>
  </si>
  <si>
    <t>Không kịp thời (sau 15 ngày kể từ ngày có quyết định của UBND tỉnh): 0</t>
  </si>
  <si>
    <t xml:space="preserve">Việc ghi chép tại Sổ theo dõi hồ sơ </t>
  </si>
  <si>
    <t>Đánh giá mức độ hài lòng  trong việc tiếp nhận, giải quyết và trả kết quả TTHC</t>
  </si>
  <si>
    <t>Số lượng hồ sơ lấy ý kiến, đánh giá mức độ hài lòng</t>
  </si>
  <si>
    <t>Lấy ý kiến trên 80% TTHC đã trả kết quả cho tổ chức, công dân: 2</t>
  </si>
  <si>
    <t>Công bố kết quả</t>
  </si>
  <si>
    <t xml:space="preserve">Mức độ hài lòng của người dân, tổ chức đối với quá trình tiếp nhận, giải quyết và trả kết quả TTHC </t>
  </si>
  <si>
    <t>Đạt mức “Hài lòng” trên 95%: 2</t>
  </si>
  <si>
    <t>Đạt mức “Hài lòng” từ 90% đến 95%: 1</t>
  </si>
  <si>
    <t>Về vi phạm, sai sót trong tiếp nhận, giải quyết hoặc trả kết quả TTHC</t>
  </si>
  <si>
    <t xml:space="preserve">Số lượng vi phạm, sai sót trong tiếp nhận, giải quyết hoặc trả kết quả TTHC </t>
  </si>
  <si>
    <t xml:space="preserve">Thực hiện việc xin lỗi khi có sai sót, vi phạm trong quá trình tiếp nhận, giải quyết hoặc trả kết quả TTHC </t>
  </si>
  <si>
    <t>Đã xử lý kịp thời, đầy đủ: 1</t>
  </si>
  <si>
    <t>Chưa xử lý: 0</t>
  </si>
  <si>
    <t>5.12</t>
  </si>
  <si>
    <t>Từ 95% đến dưới 100% số TTHC: 0,5</t>
  </si>
  <si>
    <t>Nội dung TTHC đã điều chỉnh, sửa đổi, bổ sung được đăng tải kịp thời trên trang thông tin điện tử của cơ quan, đơn vị sau khi được UBND tỉnh quyết định</t>
  </si>
  <si>
    <t>Nội dung TTHC đã điều chỉnh, sửa đổi, bổ sung được cơ quan, đơn vị kịp thời niêm yết tại Trung tâm Hành chính công cấp huyện</t>
  </si>
  <si>
    <t xml:space="preserve">Nội dung TTHC đã điều chỉnh, sửa đổi, bổ sung được cơ quan kịp thời niêm yết tại Trung tâm Hành chính công tỉnh </t>
  </si>
  <si>
    <t>Kịp thời gửi báo cáo và tài liệu kiểm chứng để đánh giá, xếp hạng công tác CCHC trong năm của cấp huyện</t>
  </si>
  <si>
    <t>Sơ kết 6 tháng : 0,5</t>
  </si>
  <si>
    <t>Tổng kết năm : 0,5</t>
  </si>
  <si>
    <t>Có ban hành văn bản để thực hiện: 1</t>
  </si>
  <si>
    <t>Chưa ban hành văn bản để thực hiện: 0</t>
  </si>
  <si>
    <t>8.4.1</t>
  </si>
  <si>
    <t>8.4.2</t>
  </si>
  <si>
    <t>Kết quả TTHC đã được giải quyết</t>
  </si>
  <si>
    <t xml:space="preserve">Việc xử lý các phản ánh, kiến nghị của tổ chức, công dân </t>
  </si>
  <si>
    <t>Trong năm có dưới 3% hồ sơ TTHC vi phạm, sai sót: 1</t>
  </si>
  <si>
    <t>Có từ 80 - dưới 100% hồ sơ có vi phạm, sai sót được xin lỗi: 1</t>
  </si>
  <si>
    <t>Dưới 80% hồ sơ có vi phạm, sai sót được xin lỗi: 0</t>
  </si>
  <si>
    <t>3.5.1</t>
  </si>
  <si>
    <t>3.5.2</t>
  </si>
  <si>
    <t>3.5.3</t>
  </si>
  <si>
    <t>8.5.1</t>
  </si>
  <si>
    <t>8.5.2</t>
  </si>
  <si>
    <t xml:space="preserve">Nội dung Kế hoạch </t>
  </si>
  <si>
    <t>Thực hiện thanh tra, kiểm tra định kỳ đối với các nhiệm vụ thuộc phạm vi quản lý nhà nước do UBND tỉnh đã phân cấp cho cơ quan</t>
  </si>
  <si>
    <t>Ban hành thông báo kết luận thanh tra, kiểm tra đối với các nhiệm vụ thuộc phạm vi quản lý nhà nước do UBND tỉnh đã phân cấp cho cơ quan</t>
  </si>
  <si>
    <t xml:space="preserve">Sơ kết, tổng kết công tác CCHC </t>
  </si>
  <si>
    <t xml:space="preserve">Thực hiện thanh tra, kiểm tra định kỳ đối với các nhiệm vụ thuộc phạm vi quản lý nhà nước do UBND tỉnh đã phân cấp cho UBND cấp huyện </t>
  </si>
  <si>
    <t>Ban hành thông báo kết luận thanh tra, kiểm tra đối với các nhiệm vụ thuộc phạm vi quản lý nhà nước do  UBND tỉnh đã phân cấp cho cấp huyện</t>
  </si>
  <si>
    <t>Tỷ lệ TTHC thực hiện theo cơ chế một cửa, một cửa liên thông được niêm yết tại Trung tâm Hành chính công cấp huyện</t>
  </si>
  <si>
    <t>Có thông báo bằng văn bản gửi đến Sở Khoa học và Công nghệ: 0,25</t>
  </si>
  <si>
    <t>Có niêm yết tại trụ sở cơ quan và đăng tải trên trang thông tin điện tử của cơ quan Quyết định công bố Hệ thống quản lý chất lượng phù hợp tiêu chuẩn TCVN ISO 9001:2008: 0,25</t>
  </si>
  <si>
    <t>Có báo cáo từ  ngày 01/11 đến 15/11 hàng năm: 0,25</t>
  </si>
  <si>
    <t>Có báo cáo sau  ngày 15/11 hàng năm: 0</t>
  </si>
  <si>
    <t>Báo cáo việc triển khai xây dựng, áp dụng, duy trì và cải tiến hệ thống quản lý chất lượng theo TCVN ISO 9001: 2008 theo mẫu hướng dẫn</t>
  </si>
  <si>
    <t>Có báo cáo trước ngày 01/11 hàng năm: 0.5</t>
  </si>
  <si>
    <t>Thường xuyên duy trì và cải tiến hệ thống quản lý chất lượng phù hợp Tiêu chuẩn TCVN ISO 9001:2008</t>
  </si>
  <si>
    <t>Không rà soát, cập nhật  các thay đổi của các quy định, các văn bản pháp quy mới vào quy trình: 0</t>
  </si>
  <si>
    <t>Không có họp xem xét lãnh đạo: 0</t>
  </si>
  <si>
    <t>Có nhưng không thường xuyên rà soát, cập nhật các thay đổi của các quy định, các văn bản pháp quy mới vào quy trình: 0,5</t>
  </si>
  <si>
    <t>Thường xuyên rà soát, cập nhật các thay đổi của các quy định, các văn bản pháp quy mới vào quy trình: 1</t>
  </si>
  <si>
    <t>Có rà soát, cập nhật các thay đổi của các quy định, các văn bản pháp quy mới vào quy trình: 1</t>
  </si>
  <si>
    <t>Triển khai chậm từ 16 - 30 ngày: 0,5</t>
  </si>
  <si>
    <t>Triển khai chậm từ 01 đến 15 ngày: 1</t>
  </si>
  <si>
    <t>Tham mưu ban hành đầy đủ số lượng và chất lượng (trong vòng 45 ngày kể từ ngày văn bản cấp trên có hiệu lực): 1</t>
  </si>
  <si>
    <t>Tham mưu ban hành đầy đủ số lượng và chất lượng (sau 45 ngày kể từ ngày văn bản cấp trên có hiệu lực): 0,5</t>
  </si>
  <si>
    <t>Từ 80% đến 100% số vấn đề phát hiện được xử lý hoặc kiến nghị xử lý: 1</t>
  </si>
  <si>
    <t>Từ 40% - dưới 80% số vấn đề phát hiện được xử lý hoặc kiến nghị xử lý: 0,5</t>
  </si>
  <si>
    <t>Từ 20% - dưới 40% số vấn đề phát hiện được xử lý hoặc kiến nghị xử lý: 0,25</t>
  </si>
  <si>
    <t>Dưới 20% số vấn đề phát hiện được xử lý hoặc kiến nghị xử lý: 0</t>
  </si>
  <si>
    <t>Từ 80% đến 100%  số vấn đề phát hiện được xử lý hoặc kiến nghị xử lý: 1</t>
  </si>
  <si>
    <t>Sau 45 ngày kể từ ngày bộ, ngành Trung ương công bố TTHC: 0</t>
  </si>
  <si>
    <t>3.6</t>
  </si>
  <si>
    <t>Thực hiện cập nhật TTHC thuộc phạm vi quản lý của cơ quan vào Hệ thống Thông tin TTHC của tỉnh</t>
  </si>
  <si>
    <t>Hoàn thành 100% kế hoạch: 2</t>
  </si>
  <si>
    <t>8.3.1</t>
  </si>
  <si>
    <t>8.3.2</t>
  </si>
  <si>
    <t>8.4.3</t>
  </si>
  <si>
    <t>Dưới 80% số lượng TTHC: 0</t>
  </si>
  <si>
    <t>Số lượng hồ sơ đã được giải quyết và trả kết quả trước hạn, đúng hạn</t>
  </si>
  <si>
    <t>100% hồ sơ : 3</t>
  </si>
  <si>
    <t>Dưới 80% hồ sơ : 0</t>
  </si>
  <si>
    <t>Từ 80% - dưới 90% hồ sơ : 0,5</t>
  </si>
  <si>
    <t xml:space="preserve">Có ghi chép đầy đủ và có chữ ký của cá nhân khi nhận kết quả: 2 </t>
  </si>
  <si>
    <t>Ghi chép chưa đầy đủ và chưa có chữ ký của cá nhân khi nhận kết quả: 0</t>
  </si>
  <si>
    <t>8.12</t>
  </si>
  <si>
    <t>Có ban hành kế hoạch triển khai ISO trước ngày 31/12 hàng năm: 0,5</t>
  </si>
  <si>
    <t>Có ban hành mục tiêu chất lượng và kế hoạch thực hiện mục tiêu chất lượng hàng năm trước ngày 31/12 và định kỳ đánh giá việc thực hiện mục tiêu chất lượng: 0,5</t>
  </si>
  <si>
    <t>Họp xem xét lãnh đạo: 0,5</t>
  </si>
  <si>
    <t>Có họp xem xét lãnh đạo: 0,5</t>
  </si>
  <si>
    <r>
      <t xml:space="preserve">Kịp thời ban hành quyết định quy định về chức năng, nhiệm vụ, quyền hạn của các phòng, đơn vị trực thuộc </t>
    </r>
  </si>
  <si>
    <t>Dưới 80% số PAKN được xử lý hoặc kiến nghị xử lý:0</t>
  </si>
  <si>
    <t>Thực hiện chế độ tự chủ, tự chịu trách nhiệm về sử dụng biên chế và kinh phí quản lý hành chính tại cơ quan, địa phương theo Nghị định 130/2005/NĐ-CP</t>
  </si>
  <si>
    <t>Quá 1 tháng từ ngày có quyết định của UBND tỉnh:0,5</t>
  </si>
  <si>
    <t>Chênh lệch từ 9 điểm trở lên, giữa điểm tự chấm của địa phương với điểm thẩm định của Hội đồng thẩm định: 0</t>
  </si>
  <si>
    <t>Số lượng tin bài phát hành trong năm trên Trang thông tin    điện tử</t>
  </si>
  <si>
    <t>Dưới 20% số vấn đề phát hiện được xử lý hoặc kiến nghị xử lý:0</t>
  </si>
  <si>
    <t>Chưa xác định đầy đủ các nhiệm vụ, chưa phân công trách nhiệm triển khai, thời gian hoàn thành, chưa dự kiến kinh phí:0</t>
  </si>
  <si>
    <t>Ghi chép chưa đầy đủ hoặc thiếu chữ ký của cá nhân khi nhận kết quả: 1</t>
  </si>
  <si>
    <t>Ghi chép chưa đầy đủ và thiếu chữ ký của cá nhân khi nhận kết quả: 0</t>
  </si>
  <si>
    <t>1.5</t>
  </si>
  <si>
    <t>1.6</t>
  </si>
  <si>
    <t>Ban hành trước ngày 30/12: 0,5</t>
  </si>
  <si>
    <t>Ban hành từ ngày 30/12 đến ngày 15/01: 0,25</t>
  </si>
  <si>
    <t>Tham mưu chậm hơn (trong thời gian hơn 01 tháng đến 02 tháng kể từ ngày có yêu cầu sửa đổi): 0,5</t>
  </si>
  <si>
    <t>Dưới 70% số phòng, đơn vị trực thuộc đã thực hiện: 0</t>
  </si>
  <si>
    <t>Hoàn thành từ 90% - dưới 100% kế hoạch: 1,5</t>
  </si>
  <si>
    <t>Hoàn thành từ 80% - dưới 90% kế hoạch: 1</t>
  </si>
  <si>
    <t>Hoàn thành từ 70% - dưới 80% kế hoạch: 0,5</t>
  </si>
  <si>
    <t>Hoàn thành dưới 70%: 0</t>
  </si>
  <si>
    <t>100% số lượng TTHC: 1</t>
  </si>
  <si>
    <t>Từ 80% - dưới 100% số lượng TTHC: 0,5</t>
  </si>
  <si>
    <t>Từ 90% - dưới 100% hồ sơ: 2,5</t>
  </si>
  <si>
    <t>Từ 80% - dưới 90% hồ sơ: 2</t>
  </si>
  <si>
    <t>Từ 70% - dưới 80% hồ sơ: 1,5</t>
  </si>
  <si>
    <t>Từ 60% - dưới 70% hồ sơ: 1</t>
  </si>
  <si>
    <t>Từ 50% - dưới 60% hồ sơ : 0,5</t>
  </si>
  <si>
    <t>Dưới 50% hồ sơ : 0</t>
  </si>
  <si>
    <t>Lấy ý kiến từ 70% - 80% TTHC đã trả kết quả cho tổ chức, công dân: 1,5</t>
  </si>
  <si>
    <t>Lấy ý kiến từ 60% - 70% TTHC đã trả kết quả cho tổ chức, công dân: 1</t>
  </si>
  <si>
    <t>Lấy ý kiến từ 50% - 60% TTHC đã trả kết quả cho tổ chức và công dân: 0,5</t>
  </si>
  <si>
    <t>Lấy ý kiến dưới 50%  TTHC đã trả kết quả cho tổ chức và công dân: 0</t>
  </si>
  <si>
    <t>Ban hành kịp thời (trước ngày 31/01 hàng năm): 0,5</t>
  </si>
  <si>
    <t xml:space="preserve">Ban hành từ ngày 31/01 đến ngày 15/02  hàng năm:0,25 </t>
  </si>
  <si>
    <t xml:space="preserve">Kế hoạch có đầy đủ các nội dung nhiệm vụ kiểm soát TTHC: 0,25 </t>
  </si>
  <si>
    <t>Kế hoạch có xác định rõ trách nhiệm của các phòng chuyên môn và UBND cấp xã thực hiện: 0,25</t>
  </si>
  <si>
    <t xml:space="preserve">Ban hành từ ngày31/01 - ngày 15/2 hàng năm: 0,25 </t>
  </si>
  <si>
    <t>Có xây dựng: 0,5</t>
  </si>
  <si>
    <t>100% cán bộ đạt chuẩn: 1,5</t>
  </si>
  <si>
    <t>Từ 90% đến dưới 95% cán bộ đạt chuần: 0,5</t>
  </si>
  <si>
    <t>Từ 95% đến dưới 100% cán bộ đạt chuẩn: 1</t>
  </si>
  <si>
    <t>Dưới 90% cán bộ đạt chuẩn: 0</t>
  </si>
  <si>
    <t>Từ 95% đến dưới 100% công chức đạt chuẩn: 1</t>
  </si>
  <si>
    <t>Từ 90% đến dưới 95% công chức đạt chuần: 0,5</t>
  </si>
  <si>
    <t>Dưới 90% công chức đạt chuẩn: 0</t>
  </si>
  <si>
    <t>Lấy ý kiến từ 40% - 50% TTHC đã trả kết quả cho tổ chức, cá nhân: 1,5</t>
  </si>
  <si>
    <t>Lấy ý kiến từ 30% - 40% TTHC đã trả kết quả cho tổ chức, cá nhân: 1</t>
  </si>
  <si>
    <t>Từ 80% - 90% : 1,5</t>
  </si>
  <si>
    <t>Từ 70% - 80% : 1</t>
  </si>
  <si>
    <t>Từ 60% - 70% : 0,5</t>
  </si>
  <si>
    <t>Dưới 60% : 0</t>
  </si>
  <si>
    <t xml:space="preserve">Trong năm, tỷ lệ số xã có 100% hồ sơ được giải quyết trước hạn và đúng hạn </t>
  </si>
  <si>
    <t>Từ 90% - 95% : 1,5</t>
  </si>
  <si>
    <t>Từ 80% - 85% : 0,5</t>
  </si>
  <si>
    <t>Từ 85% - 90% : 1</t>
  </si>
  <si>
    <t>Ban hành kế hoạch đúng thời gian quy định: 0,25</t>
  </si>
  <si>
    <t>Đánh giá về cơ sở vật chất, trang thiết bị tại Bộ phận tiếp nhận và trả kết quả</t>
  </si>
  <si>
    <t>Sự thuận tiện trong việc tìm hiểu thông tin về TTHC</t>
  </si>
  <si>
    <t>Sự đơn giản, dễ thực hiện đối với mẫu đơn, mẫu tờ khai trong hồ sơ TTHC</t>
  </si>
  <si>
    <t>Tính công khai, minh bạch trong giải quyết TTHC</t>
  </si>
  <si>
    <t>Tác động đến tổ chức bộ máy hành chính</t>
  </si>
  <si>
    <t>Tác động đến đội ngũ công chức giải quyết thủ tục hành chính</t>
  </si>
  <si>
    <t>Đánh giá về năng lực chuyên môn của công chức giải quyết TTHC</t>
  </si>
  <si>
    <t>Đánh giá về tinh thần trách nhiệm và thái độ phục vụ của công chức giải quyết TTHC</t>
  </si>
  <si>
    <t>Tình trạng công chức lợi dụng chức vụ, quyền hạn để trục lợi cá nhân</t>
  </si>
  <si>
    <t>Tác động đến quản lý tài chính công</t>
  </si>
  <si>
    <t>Đánh giá việc thực hiện tiết kiệm, chống lãng phí trong quản lý, sử dụng kinh phí của cơ quan, đơn vị</t>
  </si>
  <si>
    <t>Tính hiệu quả của việc thực hiện cơ chế tự chủ, tự chịu trách nhiệm về sử dụng biên chế và kinh phí quản lý hành chính</t>
  </si>
  <si>
    <t>Tính hiệu quả của việc thực hiện cơ chế tự chủ tại các đơn vị sự nghiệp công lập</t>
  </si>
  <si>
    <t>Tác động đến hiện đại hóa hành chính</t>
  </si>
  <si>
    <t>Tính hiệu quả trong việc thực hiện quy trình ISO</t>
  </si>
  <si>
    <t>Tác động đến chất lượng cung cấp dịch công</t>
  </si>
  <si>
    <t>Đánh giá về chất lượng cung cấp dịch vụ y tế công lập</t>
  </si>
  <si>
    <t>Đánh giá về chất lượng cung cấp dịch vụ giáo dục công lập</t>
  </si>
  <si>
    <t>Mức độ hài lòng của người dân, tổ chức về chất lượng cung cấp dịch vụ hành chính công</t>
  </si>
  <si>
    <t>Đánh giá về thực hiện quy chế làm việc của UBND cấp huyện</t>
  </si>
  <si>
    <t>Tính hợp lý trong việc sắp xếp, kiện toàn tổ chức bộ máy của các cơ quan, đơn vị thuộc thẩm quyền của địa phương</t>
  </si>
  <si>
    <t>Tính hợp lý trong việc phân cấp thực hiện nhiệm vụ quản lý nhà nước giữa huyện, xã và phòng chuyên môn</t>
  </si>
  <si>
    <t>Tính kịp thời của thông tin được cung cấp trên Trang thông tin điện tử của địa phương</t>
  </si>
  <si>
    <t>Mức độ đầy đủ của thông tin được cung cấp trên Trang thông tin của địa phương</t>
  </si>
  <si>
    <t>Mức độ thuận tiện trong việc truy cập, khai thác thông tin trên Trang thông tin điện tử của địa phương</t>
  </si>
  <si>
    <t>ĐT XHH</t>
  </si>
  <si>
    <t>Tác động đến chất lượng quy định quy định thủ tục hành chính</t>
  </si>
  <si>
    <t>Đánh giá về thực hiện quy chế làm việc của cơ quan</t>
  </si>
  <si>
    <t>TT</t>
  </si>
  <si>
    <t>Đúng thời gian quy định: Báo cáo 6 tháng: trước ngày 18/5; báo cáo năm lần 1: trước ngày 18/11; báo cáo năm lần 2:trước ngày 15/02 của năm trước liền kề(mỗi báo cáo quá thời gian quy định, bị trừ 0,15 điểm): 0,5</t>
  </si>
  <si>
    <t>Ban hành, sửa đổi, bổ sung duy trì quy chế chi tiêu nội bộ (bao gồm quản lý và sử dụng tài sản công liên quan đến việc thực hiện chế độ tự chủ cho phù hợp với thực tế hoạt động của cơ quan, đơn vị hàng năm</t>
  </si>
  <si>
    <t>Có ban hành, sửa đổi, bổ sung, duy trì hàng năm:1</t>
  </si>
  <si>
    <t>Không ban hành, sửa đổi, bổ sung, duy trì hàng năm: 0</t>
  </si>
  <si>
    <t>Có báo cáo thực hiện Nghị định 130/2005/NĐ-CP, mức tăng thu nhập hàng tháng bình quân từ 0,3 lần lương tối thiều trở lên : 1</t>
  </si>
  <si>
    <t>Có báo cáo thực hiện Nghị định 130/2005/NĐ-CP, mức tăng thu nhập hàng tháng bình quân dưới 0,3 lần lương tối thiều : 0</t>
  </si>
  <si>
    <t>Thực hiện Quy chế công khai tài chính (công khai dự toán ngân sách) theo quy định của Thủ tướng Chính phủ</t>
  </si>
  <si>
    <t xml:space="preserve">Có báo cáo tình hình thực hiện: 1  </t>
  </si>
  <si>
    <t xml:space="preserve">Không báo cáo tình hình thực hiện: 0 </t>
  </si>
  <si>
    <t xml:space="preserve">Thực hiện Nghị định số 43/2006/NĐ-CP (16/2015/NĐ-CP) </t>
  </si>
  <si>
    <t xml:space="preserve">100% đơn vị sự nghiệp có ban hành tiêu chí để làm căn cứ chi trả: 1  </t>
  </si>
  <si>
    <t xml:space="preserve">Từ 70% đến dưới 100% đơn vị sự nghiệp trực thuộc có ban hành tiêu chí để làm căn cứ chi trả: 0,5 </t>
  </si>
  <si>
    <t>Dưới 70% đơn vị sự nghiệp trực thuộc có ban hành tiêu chí để làm căn cứ chi trả: 0</t>
  </si>
  <si>
    <t>Ban hành tiêu chí đánh giá mức độ hoàn thành nhiệm vụ theoo Nghị định số 43/2006/NĐ-CP (16/2015/NĐ-CP) để làm căn cứ chi trả thu nhập</t>
  </si>
  <si>
    <t>Thực hiện chế độ báo cáo về thực hành tiết kiệm chống lãng phí</t>
  </si>
  <si>
    <t>6.2.3</t>
  </si>
  <si>
    <t>Hoàn thành từ 80% - 100% kế hoạch: 1</t>
  </si>
  <si>
    <t>Hoàn thành từ 50% - dưới 80% kế hoạch: 0,5</t>
  </si>
  <si>
    <t>Có gửi kết quả xử lý PAKN cho Văn phòng UBND tỉnh để tổng hợp chung theo quy định: 0,25</t>
  </si>
  <si>
    <t xml:space="preserve">Công tác tiếp nhận, xử lý phản ánh, kiến nghị (PAKN) của cá nhân, tổ chức về quy định TTHC thuộc thẩm quyền giải quyết của cơ quan </t>
  </si>
  <si>
    <t xml:space="preserve">Công tác tiếp nhận, xử lý phản ánh, kiến nghị (PAKN) của cá nhân, tổ chức về quy định TTHC thuộc thẩm quyền giải quyết của UBND cấp huyện </t>
  </si>
  <si>
    <t>Kết quả chỉ số sẵn sàng ứng dụng công nghệ thông tin ICT</t>
  </si>
  <si>
    <t>Hoàn thành từ 80% - 100% kế hoạch: 0,5</t>
  </si>
  <si>
    <t>Hoàn thành từ 50% - dưới 80% kế hoạch: 0,25</t>
  </si>
  <si>
    <t>Đúng, đầy đủ theo hướng dẫn: 0,5</t>
  </si>
  <si>
    <t>Chưa đúng hoặc chưa đầy đủ theo hướng dẫn: 0,25</t>
  </si>
  <si>
    <t>Đủ số lượng và nội dung theo hướng dẫn: 0,25</t>
  </si>
  <si>
    <t>Đảm bảo đúng thời gian: 0,25</t>
  </si>
  <si>
    <t>Tăng từ 15% trở lên so với năm trước liền kề: 1</t>
  </si>
  <si>
    <t>Tăng từ 10% - dưới 15% so với năm trước liền kề: 0,75</t>
  </si>
  <si>
    <t>Tăng từ 5% - dưới 10% so với năm trước liền kề: 0,5</t>
  </si>
  <si>
    <t>Tăng từ 3% - dưới 5% so với năm trước liền kề: 0,25</t>
  </si>
  <si>
    <t>Theo đúng thời gian yêu cầu: 0,5</t>
  </si>
  <si>
    <t>Chênh lệch không quá 5 điểm, giữa điểm tự chấm của cơ quan với điểm thẩm định của Hội đồng thẩm định: 0,5</t>
  </si>
  <si>
    <t>Chênh lệch từ hơn 5 điểm đến dưới 9 điểm giữa điểm tự chấm của cơ quan với điểm thẩm định của Hội đồng thẩm định: 0,25</t>
  </si>
  <si>
    <t>Sau 30 ngày kể từ ngày bộ, ngành Trung ương công bố TTHC: 1</t>
  </si>
  <si>
    <t>Sau từ 31-45 kể từ ngày bộ, ngành Trung ương công bố TTHC: 0,5</t>
  </si>
  <si>
    <t>Có cải tiến về quy trình tiếp nhận, giải quyết và trả kết quả TTHC: 0,25</t>
  </si>
  <si>
    <t>Có đơn giản hóa về thành phần hồ sơ tiếp nhận: 0,25</t>
  </si>
  <si>
    <t>Có rút ngắn về thời gian của quy trình tiếp nhận, giải quyết đến trả kết quả: 0,5</t>
  </si>
  <si>
    <t>Thực hiện đúng quy định: 0,5</t>
  </si>
  <si>
    <t>Trong thời hạn 05 ngày làm việc: 0,5</t>
  </si>
  <si>
    <t>Từ 90% - dưới 100% số phòng, đơn vị trực thuộc đã thực hiện: 0,75</t>
  </si>
  <si>
    <t>Từ 80% - dưới 90% số phòng, đơn vị trực thuộc đã thực hiện: 0,5</t>
  </si>
  <si>
    <t>Từ 70% - dưới 80% số phòng, đơn vị trực thuộc đã thực hiện: 0,25</t>
  </si>
  <si>
    <t>Đúng quy định: 0,5</t>
  </si>
  <si>
    <t>Tổ chức đánh giá nội bộ: 0,5</t>
  </si>
  <si>
    <t>Có Kế hoạch đánh giá nội bộ, Chương trình đánh giá nội bộ và Quyết định thành lập đoàn đánh giá: 0,25</t>
  </si>
  <si>
    <t>Có Báo cáo tổng hợp đánh giá nội bộ: 0,25</t>
  </si>
  <si>
    <t>Sau 05 ngày làm việc: 0</t>
  </si>
  <si>
    <t>Ban hành trước ngày 30/12: 1</t>
  </si>
  <si>
    <t>Ban hành từ ngày 30/12 đến ngày 15/01: 0,5</t>
  </si>
  <si>
    <t>Xác định đầy đủ các nhiệm vụ và có phân công trách nhiệm triển khai, thời gian hoàn thành và dự kiến kinh phí: 1</t>
  </si>
  <si>
    <t>Chưa xác định đầy đủ các nhiệm vụ hoặc chưa phân công trách nhiệm triển khai, thời gian hoàn thành hoặc chưa dự kiến kinh phí : 0,5</t>
  </si>
  <si>
    <t>Có đủ 03 báo cáo/năm (thiếu mỗi báo cáo bị trừ 0,15 điểm):0,5</t>
  </si>
  <si>
    <t>Đúng thời gian quy định: Báo cáo 6 tháng: trước ngày 18/5; báo cáo năm lần 1: trước ngày 18/11; báo cáo năm lần2: trước ngày 15/02 của năm trước liền kề (mỗi báo cáo quá thời gian quy định, bị trừ 0,15 điểm): 0,5</t>
  </si>
  <si>
    <t xml:space="preserve">Kế hoạch có đầy đủ các nội dung nhiệm vụ kiểm soát TTHC: 0,5 </t>
  </si>
  <si>
    <t>Kế hoạch có xác định rõ trách nhiệm của cơ quan, đơn vị thực hiện: 0,5</t>
  </si>
  <si>
    <t>Ban hành kịp thời (trước ngày 31/01 hàng năm): 1</t>
  </si>
  <si>
    <t xml:space="preserve">Ban hành từ ngày 31/01 đến ngày 15/02 hàng năm:0,5 </t>
  </si>
  <si>
    <t>Ban hành kế hoạch đúng thời gian quy định: 0,5</t>
  </si>
  <si>
    <t xml:space="preserve"> (ÁP DỤNG ĐỐI VỚI CÁC SỞ, BAN, NGÀNH CẤP TỈNH)</t>
  </si>
  <si>
    <t>THANG ĐIỂM ĐÁNH GIÁ, XẾP LOẠI CẢI CÁCH HÀNH CHÍNH</t>
  </si>
  <si>
    <t xml:space="preserve"> (Ban hành kèm theo Quyết định số:          /QĐ-UBND  ngày     /     / 2017 </t>
  </si>
  <si>
    <t>của UBND tỉnh Thừa Thiên Huế)</t>
  </si>
  <si>
    <t>(ÁP DỤNG ĐỐI VỚI CÁC HUYỆN, THỊ XÃ, THÀNH PHỐ)</t>
  </si>
  <si>
    <t>Kiểm tra công tác CCHC</t>
  </si>
  <si>
    <t xml:space="preserve">Có kế hoạch kiểm tra CCHC đối với các cơ quan chuyên môn cấp huyện và UBND cấp xã </t>
  </si>
  <si>
    <t xml:space="preserve">Tỷ lệ  cơ quan chuyên môn cấp huyện và UBND cấp xã được kiểm tra trong năm </t>
  </si>
  <si>
    <t>Dưới 10% : 0</t>
  </si>
  <si>
    <t>Ban hành thông báo kết luận sau kiểm tra</t>
  </si>
  <si>
    <t>100% số đơn vị được kiểm tra có thông báo kết luận:1</t>
  </si>
  <si>
    <t>Từ 70% - dưới 100% số đơn vị được kiểm tra có thông báo kết luận: 0,5</t>
  </si>
  <si>
    <t>Dưới 70% số đơn vị được kiểm tra có thông báo kết luận: 0</t>
  </si>
  <si>
    <t>1.3.4</t>
  </si>
  <si>
    <t>Xử lý các vấn đề đã phát hiện qua kiểm tra đối với các phòng chuyên môn và UBND cấp xã</t>
  </si>
  <si>
    <t>Xác định đầy đủ các nhiệm vụ và có dự kiến kinh phí: 0,5</t>
  </si>
  <si>
    <t>Không xác định đầy đủ các nhiệm vụ hoặc không có dự kiến kinh phí: 0,25</t>
  </si>
  <si>
    <t>Có kế hoạch: 0,5</t>
  </si>
  <si>
    <t>Không có kế hoạch: 0</t>
  </si>
  <si>
    <t>Từ 30% trở lên: 0,5</t>
  </si>
  <si>
    <t>Từ 10% đến dưới 30% : 0,25</t>
  </si>
  <si>
    <t>1.4.1</t>
  </si>
  <si>
    <t>1.4.3</t>
  </si>
  <si>
    <t>Có ban hành kế hoạch: 0,25</t>
  </si>
  <si>
    <t>Chênh lệch không quá 5 điểm, giữa điểm tự chấm của cấp huyện với điểm thẩm định của Hội đồng thẩm định:0,5</t>
  </si>
  <si>
    <t>Chênh lệch từ hơn 5 điểm đến dưới 9 điểm giữa điểm tự chấm của địa phương với điểm thẩm định của Hội đồng thẩm định: 0,25</t>
  </si>
  <si>
    <t>Có thực hiện: 0,5</t>
  </si>
  <si>
    <t>Đánh giá gắn với thi đua khen thưởng: 0,5</t>
  </si>
  <si>
    <t>Triển khai chậm từ 01 đến 15 ngày: 0,5</t>
  </si>
  <si>
    <t>Triển khai chậm từ 16 - 30 ngày: 0,25</t>
  </si>
  <si>
    <t>Tham mưu ban hành đầy đủ số lượng và chất lượng (trong vòng 45 ngày kể từ ngày văn bản cấp trên có hiệu lực): 0,5</t>
  </si>
  <si>
    <t>Tham mưu ban hành đầy đủ số lượng và chất lượng (sau 45 ngày kể từ ngày văn bản cấp trên có hiệu lực): 0,25</t>
  </si>
  <si>
    <t>Báo cáo đúng nội dung và thời gian theo quy định: 0,5</t>
  </si>
  <si>
    <t>Báo cáo không đúng nội dung hoặc không đúng thời gian theo quy định: 0,25</t>
  </si>
  <si>
    <t>100% số PAKN được xử lý hoặc kiến nghị xử lý: 0,5</t>
  </si>
  <si>
    <t>Từ 80% - dưới 100% số PAKN được xử lý hoặc kiến nghị xử lý: 0,25</t>
  </si>
  <si>
    <t>Kịp thời có văn bản trả lời người dân, tổ chức theo quy định: 0,25</t>
  </si>
  <si>
    <t>Có rút ngắn về thời gian từ khâu tiếp nhận, giải quyết đến trả kết quả: 0,5</t>
  </si>
  <si>
    <t>100% công chức đạt chuẩn: 1,5</t>
  </si>
  <si>
    <t>7.2.4.1</t>
  </si>
  <si>
    <t>7.2.4.2</t>
  </si>
  <si>
    <t>7.2.4.3</t>
  </si>
  <si>
    <t>7.2.4.4</t>
  </si>
  <si>
    <t>7.2.4.5</t>
  </si>
  <si>
    <t>100% hồ sơ : 1,5</t>
  </si>
  <si>
    <t>Từ 90% - dưới 100% hồ sơ: 1</t>
  </si>
  <si>
    <t>Có ghi chép đầy đủ và có chữ ký của cá nhân khi nhận kết quả: 1</t>
  </si>
  <si>
    <t>Ghi chép chưa đầy đủ hoặc chưa có chữ ký của cá nhân khi nhận kết quả: 0,5</t>
  </si>
  <si>
    <t>8.13</t>
  </si>
  <si>
    <t>Hoàn thành trên 100% kế hoạch: 2</t>
  </si>
  <si>
    <t>Có công bố kết quả đủ 04 lần trong năm theo định kỳ 01 lần/quý (không công bố 01 lần, bị trừ 0,25 điểm) : 1</t>
  </si>
  <si>
    <t>100% số vấn đề phát hiện qua rà soát được xử lý hoặc kiến nghị xử lý: 0,5</t>
  </si>
  <si>
    <t>Từ 50% đến dưới 100% số vấn đề phát hiện qua rà soát được xử lý hoặc kiến nghị xử lý: 0,25</t>
  </si>
  <si>
    <t>Trong năm không có vi phạm, sai sót: 1</t>
  </si>
  <si>
    <t>Trong năm có dưới 3% TTHC vi phạm, sai sót: 0,5</t>
  </si>
  <si>
    <t>Có 100% hồ sơ có vi phạm, sai sót được xin lỗi: 1,5</t>
  </si>
  <si>
    <t>Hoàn thành từ 95% đến 100% kế hoạch: 1,5</t>
  </si>
  <si>
    <t>Hoàn thành từ 80% đến dưới 90%: 1</t>
  </si>
  <si>
    <t>Hoàn thành từ 75% đến dưới 80%: 0,5</t>
  </si>
  <si>
    <t>NHÓM 2: ĐiỀU TRA XÃ HỘI HỌC</t>
  </si>
  <si>
    <r>
      <t xml:space="preserve">Mức độ hoàn thành Kế hoạch CCHC </t>
    </r>
    <r>
      <rPr>
        <i/>
        <sz val="13"/>
        <rFont val="Cambria"/>
        <family val="1"/>
      </rPr>
      <t>(theo nội dung tại Kế hoạch do cơ quan đã ban hành)</t>
    </r>
  </si>
  <si>
    <r>
      <t xml:space="preserve">Số lượng báo cáo định kỳ trong năm (02 báo cáo quý, báo cáo 6 tháng và báo cáo năm), </t>
    </r>
    <r>
      <rPr>
        <i/>
        <sz val="13"/>
        <rFont val="Cambria"/>
        <family val="1"/>
      </rPr>
      <t>thiếu mỗi báo cáo, bị trừ 0,5 điểm</t>
    </r>
  </si>
  <si>
    <r>
      <t xml:space="preserve">Thời gian báo cáo định kỳ </t>
    </r>
    <r>
      <rPr>
        <i/>
        <sz val="13"/>
        <rFont val="Cambria"/>
        <family val="1"/>
      </rPr>
      <t>(Báo cáo quý I: trước ngày 05/3; báo cáo 6 tháng: trước ngày 05/6; báo cáo quý III: trước ngày 05/9; báo cáo năm: trước ngày 25/11);</t>
    </r>
    <r>
      <rPr>
        <sz val="13"/>
        <rFont val="Cambria"/>
        <family val="1"/>
      </rPr>
      <t>mỗi báo cáo quá thời gian quy định, bị trừ 0,25 điểm</t>
    </r>
  </si>
  <si>
    <r>
      <t xml:space="preserve">Sơ kết, tổng kết công tác CCHC </t>
    </r>
    <r>
      <rPr>
        <i/>
        <sz val="13"/>
        <rFont val="Cambria"/>
        <family val="1"/>
      </rPr>
      <t>(hoặc lồng ghép vào sơ kết, tổng kết cơ quan)</t>
    </r>
  </si>
  <si>
    <t>Triển khai kịp thời VBQPPL của tỉnh thuộc lĩnh vực quản lý của cơ quan</t>
  </si>
  <si>
    <r>
      <t xml:space="preserve">Ban hành Kế hoạch rà soát, đánh giá TTHC </t>
    </r>
    <r>
      <rPr>
        <i/>
        <sz val="13"/>
        <rFont val="Cambria"/>
        <family val="1"/>
      </rPr>
      <t>(hoặc danh mục TTHC cần rà soát ban hành kèm Kế hoạch kiểm soát TTHC)</t>
    </r>
    <r>
      <rPr>
        <b/>
        <sz val="13"/>
        <rFont val="Cambria"/>
        <family val="1"/>
      </rPr>
      <t xml:space="preserve"> </t>
    </r>
  </si>
  <si>
    <r>
      <t>Kịp thời ban hành Kế hoạch rà soát, đánh giá</t>
    </r>
    <r>
      <rPr>
        <b/>
        <i/>
        <sz val="13"/>
        <rFont val="Cambria"/>
        <family val="1"/>
      </rPr>
      <t xml:space="preserve"> </t>
    </r>
    <r>
      <rPr>
        <sz val="13"/>
        <rFont val="Cambria"/>
        <family val="1"/>
      </rPr>
      <t>TTHC</t>
    </r>
  </si>
  <si>
    <r>
      <t>Xây dựng báo cáo kết quả rà soát, đánh giá</t>
    </r>
    <r>
      <rPr>
        <b/>
        <i/>
        <sz val="13"/>
        <rFont val="Cambria"/>
        <family val="1"/>
      </rPr>
      <t xml:space="preserve"> </t>
    </r>
    <r>
      <rPr>
        <sz val="13"/>
        <rFont val="Cambria"/>
        <family val="1"/>
      </rPr>
      <t>TTHC</t>
    </r>
  </si>
  <si>
    <t>NHÓM 1: TỰ ĐÁNH GIÁ</t>
  </si>
  <si>
    <t xml:space="preserve">TỔNG ĐIỂM: </t>
  </si>
  <si>
    <t xml:space="preserve">Phụ lục số 01 </t>
  </si>
  <si>
    <r>
      <t xml:space="preserve">                                              </t>
    </r>
    <r>
      <rPr>
        <b/>
        <sz val="13"/>
        <rFont val="Cambria"/>
        <family val="1"/>
      </rPr>
      <t>Phụ lục số 02</t>
    </r>
  </si>
  <si>
    <r>
      <t xml:space="preserve">Thời gian ban hành Kế hoạch </t>
    </r>
    <r>
      <rPr>
        <i/>
        <sz val="13"/>
        <rFont val="Cambria"/>
        <family val="1"/>
      </rPr>
      <t>(trước ngày 30/12 của năm trước liền kề năm ban hành Kế hoạch)</t>
    </r>
  </si>
  <si>
    <r>
      <t xml:space="preserve">Xác định đầy đủ các nhiệm vụ CCHC của UBND cấp huyện và có dự kiến kinh phí theo Kế hoạch CCHC của tỉnh </t>
    </r>
    <r>
      <rPr>
        <i/>
        <sz val="13"/>
        <rFont val="Cambria"/>
        <family val="1"/>
      </rPr>
      <t>(theo hướng dẫn trong việc lập Kế hoạch CCHC và báo cáo việc thực hiện)</t>
    </r>
  </si>
  <si>
    <r>
      <t xml:space="preserve">Mức độ hoàn thành Kế hoạch CCHC </t>
    </r>
    <r>
      <rPr>
        <i/>
        <sz val="13"/>
        <rFont val="Cambria"/>
        <family val="1"/>
      </rPr>
      <t>(theo nội dung tại Kế hoạch do UBND cấp huyện đã ban hành)</t>
    </r>
  </si>
  <si>
    <r>
      <t xml:space="preserve">Số lượng báo cáo định kỳ trong năm (02 báo cáo quý, báo cáo 6 tháng và báo cáo năm), </t>
    </r>
    <r>
      <rPr>
        <i/>
        <sz val="13"/>
        <rFont val="Cambria"/>
        <family val="1"/>
      </rPr>
      <t>thiếu mỗi báo cáo, bị trừ 0,15 điểm</t>
    </r>
  </si>
  <si>
    <r>
      <t xml:space="preserve">Xây dựng báo cáo đúng thời gian quy định </t>
    </r>
    <r>
      <rPr>
        <i/>
        <sz val="13"/>
        <rFont val="Cambria"/>
        <family val="1"/>
      </rPr>
      <t>(Báo cáo quý I: trước ngày 05/3; báo cáo 6 tháng: trước ngày 05/6; báo cáo quý III: trước ngày 05/9; báo cáo năm: trước ngày 25/11);</t>
    </r>
    <r>
      <rPr>
        <sz val="13"/>
        <rFont val="Cambria"/>
        <family val="1"/>
      </rPr>
      <t>mỗi báo cáo quá thời gian quy định, bị trừ 0,15 điểm</t>
    </r>
  </si>
  <si>
    <r>
      <t>Trước 30 ngày sau khi phát hiện, có văn bản chỉ đạo các phòng chuyên môn và UBND cấp xã</t>
    </r>
    <r>
      <rPr>
        <sz val="13"/>
        <rFont val="Cambria"/>
        <family val="1"/>
      </rPr>
      <t xml:space="preserve"> </t>
    </r>
    <r>
      <rPr>
        <i/>
        <sz val="13"/>
        <rFont val="Cambria"/>
        <family val="1"/>
      </rPr>
      <t>được kiểm tra chấn chỉnh kỷ cương và biện pháp để khắc phục những thiếu sót, hạn chế (có biên bản nêu biện pháp khắc phục): 1</t>
    </r>
  </si>
  <si>
    <r>
      <t>Sau 30 ngày sau khi phát hiện, có văn bản chỉ đạo các phòng chuyên môn và UBND cấp xã</t>
    </r>
    <r>
      <rPr>
        <sz val="13"/>
        <rFont val="Cambria"/>
        <family val="1"/>
      </rPr>
      <t xml:space="preserve"> </t>
    </r>
    <r>
      <rPr>
        <i/>
        <sz val="13"/>
        <rFont val="Cambria"/>
        <family val="1"/>
      </rPr>
      <t>được kiểm tra chấn chỉnh kỷ cương và biện pháp để khắc phục những thiếu sót, hạn chế (chưa có biên bản nêu biện pháp khắc phục):0,5</t>
    </r>
  </si>
  <si>
    <r>
      <t xml:space="preserve">Ban hành Kế hoạch rà soát, đánh giá TTHC </t>
    </r>
    <r>
      <rPr>
        <i/>
        <sz val="13"/>
        <rFont val="Cambria"/>
        <family val="1"/>
      </rPr>
      <t xml:space="preserve">(hoặc danh mục TTHC rà soát ban hành kèm Kế hoạch kiểm soát TTHC) </t>
    </r>
  </si>
  <si>
    <r>
      <t>Thực hiện quyền tự chủ, tự chịu trách nhiệm đối với đơn vị sự nghiệp trực thuộc</t>
    </r>
    <r>
      <rPr>
        <i/>
        <sz val="13"/>
        <rFont val="Cambria"/>
        <family val="1"/>
      </rPr>
      <t xml:space="preserve"> </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</si>
</sst>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51">
    <font>
      <sz val="14"/>
      <color theme="1"/>
      <name val="Times New Roman"/>
      <family val="2"/>
    </font>
    <font>
      <sz val="11"/>
      <color indexed="8"/>
      <name val="Calibri"/>
      <family val="2"/>
    </font>
    <font>
      <sz val="14"/>
      <color indexed="8"/>
      <name val="Times New Roman"/>
      <family val="2"/>
    </font>
    <font>
      <sz val="8"/>
      <name val="Times New Roman"/>
      <family val="2"/>
    </font>
    <font>
      <i/>
      <sz val="13"/>
      <name val="Times New Roman"/>
      <family val="1"/>
    </font>
    <font>
      <b/>
      <sz val="13"/>
      <name val="Cambria"/>
      <family val="1"/>
    </font>
    <font>
      <sz val="14"/>
      <name val="Cambria"/>
      <family val="1"/>
    </font>
    <font>
      <sz val="13"/>
      <name val="Cambria"/>
      <family val="1"/>
    </font>
    <font>
      <i/>
      <sz val="13"/>
      <name val="Cambria"/>
      <family val="1"/>
    </font>
    <font>
      <b/>
      <sz val="11"/>
      <name val="Cambria"/>
      <family val="1"/>
    </font>
    <font>
      <sz val="11"/>
      <name val="Cambria"/>
      <family val="1"/>
    </font>
    <font>
      <b/>
      <i/>
      <sz val="13"/>
      <name val="Cambria"/>
      <family val="1"/>
    </font>
    <font>
      <b/>
      <i/>
      <sz val="11"/>
      <name val="Cambria"/>
      <family val="1"/>
    </font>
    <font>
      <i/>
      <sz val="11"/>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4"/>
      <color indexed="20"/>
      <name val="Times New Roman"/>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4"/>
      <color indexed="12"/>
      <name val="Times New Roman"/>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4"/>
      <color theme="11"/>
      <name val="Times New Roman"/>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4"/>
      <color theme="10"/>
      <name val="Times New Roman"/>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179"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6" fontId="2" fillId="0" borderId="0" applyFont="0" applyFill="0" applyBorder="0" applyAlignment="0" applyProtection="0"/>
    <xf numFmtId="0" fontId="36" fillId="27" borderId="2"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8"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1" applyNumberFormat="0" applyAlignment="0" applyProtection="0"/>
    <xf numFmtId="0" fontId="45" fillId="0" borderId="6" applyNumberFormat="0" applyFill="0" applyAlignment="0" applyProtection="0"/>
    <xf numFmtId="0" fontId="46" fillId="30" borderId="0" applyNumberFormat="0" applyBorder="0" applyAlignment="0" applyProtection="0"/>
    <xf numFmtId="0" fontId="2" fillId="31" borderId="7" applyNumberFormat="0" applyFont="0" applyAlignment="0" applyProtection="0"/>
    <xf numFmtId="0" fontId="47" fillId="26" borderId="8" applyNumberFormat="0" applyAlignment="0" applyProtection="0"/>
    <xf numFmtId="9" fontId="2"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62">
    <xf numFmtId="0" fontId="0" fillId="0" borderId="0" xfId="0" applyAlignment="1">
      <alignment/>
    </xf>
    <xf numFmtId="0" fontId="7" fillId="0" borderId="0" xfId="0" applyFont="1" applyFill="1" applyAlignment="1">
      <alignment horizontal="left" vertical="center"/>
    </xf>
    <xf numFmtId="0" fontId="7" fillId="0" borderId="0" xfId="0" applyFont="1" applyFill="1" applyAlignment="1">
      <alignment vertical="center"/>
    </xf>
    <xf numFmtId="49" fontId="7" fillId="0" borderId="0" xfId="0" applyNumberFormat="1" applyFont="1" applyFill="1" applyAlignment="1">
      <alignment vertical="center"/>
    </xf>
    <xf numFmtId="0" fontId="7" fillId="0" borderId="0" xfId="0" applyFont="1" applyFill="1" applyAlignment="1">
      <alignment vertical="center" wrapText="1"/>
    </xf>
    <xf numFmtId="0" fontId="10" fillId="0" borderId="0" xfId="0" applyFont="1" applyFill="1" applyAlignment="1">
      <alignment vertical="center"/>
    </xf>
    <xf numFmtId="0" fontId="7" fillId="0" borderId="10" xfId="0" applyFont="1" applyFill="1" applyBorder="1" applyAlignment="1">
      <alignment horizontal="center" vertical="center"/>
    </xf>
    <xf numFmtId="0" fontId="5" fillId="0" borderId="10" xfId="0" applyFont="1" applyFill="1" applyBorder="1" applyAlignment="1">
      <alignment horizontal="justify"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7" fillId="0" borderId="10" xfId="0" applyFont="1" applyFill="1" applyBorder="1" applyAlignment="1">
      <alignment horizontal="justify"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justify"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0" fontId="5" fillId="0" borderId="0" xfId="0" applyFont="1" applyFill="1" applyAlignment="1">
      <alignment vertical="center"/>
    </xf>
    <xf numFmtId="0" fontId="8" fillId="0" borderId="10" xfId="0" applyFont="1" applyFill="1" applyBorder="1" applyAlignment="1">
      <alignment vertical="center" wrapText="1"/>
    </xf>
    <xf numFmtId="0" fontId="5" fillId="0" borderId="10" xfId="0" applyFont="1" applyFill="1" applyBorder="1" applyAlignment="1">
      <alignment horizontal="left" vertical="center" wrapText="1"/>
    </xf>
    <xf numFmtId="0" fontId="7" fillId="0" borderId="10" xfId="0" applyFont="1" applyFill="1" applyBorder="1" applyAlignment="1">
      <alignment vertical="center" wrapText="1"/>
    </xf>
    <xf numFmtId="49" fontId="7" fillId="0" borderId="10" xfId="0" applyNumberFormat="1" applyFont="1" applyFill="1" applyBorder="1" applyAlignment="1">
      <alignment horizontal="left" vertical="center"/>
    </xf>
    <xf numFmtId="49" fontId="7" fillId="0" borderId="0" xfId="0" applyNumberFormat="1" applyFont="1" applyFill="1" applyBorder="1" applyAlignment="1">
      <alignment vertical="center"/>
    </xf>
    <xf numFmtId="0" fontId="7" fillId="0" borderId="0" xfId="0" applyFont="1" applyFill="1" applyBorder="1" applyAlignment="1">
      <alignment horizontal="left" vertical="center"/>
    </xf>
    <xf numFmtId="0" fontId="7" fillId="0" borderId="0" xfId="0" applyFont="1" applyFill="1" applyBorder="1" applyAlignment="1">
      <alignment vertical="center"/>
    </xf>
    <xf numFmtId="49" fontId="5" fillId="0" borderId="11" xfId="0" applyNumberFormat="1" applyFont="1" applyFill="1" applyBorder="1" applyAlignment="1">
      <alignment vertical="center"/>
    </xf>
    <xf numFmtId="0" fontId="7" fillId="0" borderId="12" xfId="0" applyFont="1" applyFill="1" applyBorder="1" applyAlignment="1">
      <alignment vertical="center"/>
    </xf>
    <xf numFmtId="49" fontId="9" fillId="0" borderId="10" xfId="0" applyNumberFormat="1" applyFont="1" applyFill="1" applyBorder="1" applyAlignment="1">
      <alignment vertical="center"/>
    </xf>
    <xf numFmtId="0" fontId="6" fillId="0" borderId="0" xfId="0" applyFont="1" applyFill="1" applyAlignment="1">
      <alignment vertical="center"/>
    </xf>
    <xf numFmtId="0" fontId="5" fillId="0" borderId="10" xfId="0" applyFont="1" applyFill="1" applyBorder="1" applyAlignment="1">
      <alignment vertical="center" wrapText="1"/>
    </xf>
    <xf numFmtId="0" fontId="8" fillId="0" borderId="10" xfId="0" applyFont="1" applyFill="1" applyBorder="1" applyAlignment="1">
      <alignment horizontal="center" vertical="center"/>
    </xf>
    <xf numFmtId="49" fontId="10" fillId="0" borderId="10" xfId="0" applyNumberFormat="1" applyFont="1" applyFill="1" applyBorder="1" applyAlignment="1">
      <alignment vertical="center"/>
    </xf>
    <xf numFmtId="49" fontId="9" fillId="0" borderId="10" xfId="0" applyNumberFormat="1" applyFont="1" applyFill="1" applyBorder="1" applyAlignment="1">
      <alignment horizontal="left" vertical="center"/>
    </xf>
    <xf numFmtId="0" fontId="10" fillId="0" borderId="10" xfId="0" applyFont="1" applyFill="1" applyBorder="1" applyAlignment="1">
      <alignment horizontal="left" vertical="center"/>
    </xf>
    <xf numFmtId="49" fontId="9" fillId="0" borderId="10" xfId="0" applyNumberFormat="1" applyFont="1" applyFill="1" applyBorder="1" applyAlignment="1">
      <alignment vertical="center" wrapText="1"/>
    </xf>
    <xf numFmtId="0" fontId="9" fillId="0" borderId="10" xfId="0" applyFont="1" applyFill="1" applyBorder="1" applyAlignment="1">
      <alignment vertical="center" wrapText="1"/>
    </xf>
    <xf numFmtId="49" fontId="10" fillId="0" borderId="10" xfId="0" applyNumberFormat="1" applyFont="1" applyFill="1" applyBorder="1" applyAlignment="1">
      <alignment horizontal="left" vertical="center"/>
    </xf>
    <xf numFmtId="49" fontId="10" fillId="0" borderId="10" xfId="0" applyNumberFormat="1" applyFont="1" applyFill="1" applyBorder="1" applyAlignment="1">
      <alignment vertical="center"/>
    </xf>
    <xf numFmtId="0" fontId="10" fillId="0" borderId="10" xfId="0" applyFont="1" applyFill="1" applyBorder="1" applyAlignment="1">
      <alignment vertical="center"/>
    </xf>
    <xf numFmtId="0" fontId="9" fillId="0" borderId="10" xfId="0" applyFont="1" applyFill="1" applyBorder="1" applyAlignment="1">
      <alignment horizontal="center" vertical="center" wrapText="1"/>
    </xf>
    <xf numFmtId="49" fontId="9" fillId="0" borderId="13" xfId="0" applyNumberFormat="1" applyFont="1" applyFill="1" applyBorder="1" applyAlignment="1">
      <alignment horizontal="center" vertical="center"/>
    </xf>
    <xf numFmtId="49" fontId="9" fillId="0" borderId="14" xfId="0" applyNumberFormat="1" applyFont="1" applyFill="1" applyBorder="1" applyAlignment="1">
      <alignment horizontal="center" vertical="center"/>
    </xf>
    <xf numFmtId="49" fontId="9" fillId="0" borderId="10" xfId="0" applyNumberFormat="1" applyFont="1" applyFill="1" applyBorder="1" applyAlignment="1">
      <alignment vertical="center"/>
    </xf>
    <xf numFmtId="49" fontId="12" fillId="0" borderId="10" xfId="0" applyNumberFormat="1" applyFont="1" applyFill="1" applyBorder="1" applyAlignment="1">
      <alignment vertical="center"/>
    </xf>
    <xf numFmtId="49" fontId="5" fillId="0" borderId="0" xfId="0" applyNumberFormat="1" applyFont="1" applyFill="1" applyAlignment="1">
      <alignment horizontal="center" vertical="center"/>
    </xf>
    <xf numFmtId="0" fontId="6" fillId="0" borderId="0" xfId="0" applyFont="1" applyFill="1" applyAlignment="1">
      <alignment horizontal="center" vertical="center"/>
    </xf>
    <xf numFmtId="0" fontId="9" fillId="0" borderId="10" xfId="0" applyNumberFormat="1" applyFont="1" applyFill="1" applyBorder="1" applyAlignment="1">
      <alignment vertical="center"/>
    </xf>
    <xf numFmtId="0" fontId="10" fillId="0" borderId="10" xfId="0" applyNumberFormat="1" applyFont="1" applyFill="1" applyBorder="1" applyAlignment="1">
      <alignment vertical="center"/>
    </xf>
    <xf numFmtId="49" fontId="5" fillId="0" borderId="15" xfId="0" applyNumberFormat="1" applyFont="1" applyFill="1" applyBorder="1" applyAlignment="1">
      <alignment horizontal="left" vertical="center"/>
    </xf>
    <xf numFmtId="0" fontId="0" fillId="0" borderId="16" xfId="0" applyBorder="1" applyAlignment="1">
      <alignment horizontal="left" vertical="center"/>
    </xf>
    <xf numFmtId="0" fontId="7" fillId="0" borderId="10" xfId="0" applyFont="1" applyFill="1" applyBorder="1" applyAlignment="1">
      <alignment horizontal="center" vertical="center"/>
    </xf>
    <xf numFmtId="49" fontId="8" fillId="0" borderId="0" xfId="0" applyNumberFormat="1" applyFont="1" applyFill="1" applyAlignment="1">
      <alignment horizontal="center" vertical="center"/>
    </xf>
    <xf numFmtId="0" fontId="8" fillId="0" borderId="0" xfId="0" applyFont="1" applyFill="1" applyAlignment="1">
      <alignment horizontal="center" vertical="center"/>
    </xf>
    <xf numFmtId="0" fontId="7" fillId="0" borderId="15"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6" xfId="0" applyFont="1" applyFill="1" applyBorder="1" applyAlignment="1">
      <alignment horizontal="center" vertical="center"/>
    </xf>
    <xf numFmtId="0" fontId="5" fillId="0" borderId="10" xfId="0" applyFont="1" applyFill="1" applyBorder="1" applyAlignment="1">
      <alignment horizontal="center" vertical="center"/>
    </xf>
    <xf numFmtId="49" fontId="13" fillId="0" borderId="10" xfId="0" applyNumberFormat="1" applyFont="1" applyFill="1" applyBorder="1" applyAlignment="1">
      <alignment vertical="center"/>
    </xf>
    <xf numFmtId="49" fontId="10" fillId="0" borderId="10" xfId="0" applyNumberFormat="1" applyFont="1" applyFill="1" applyBorder="1" applyAlignment="1">
      <alignment vertical="center" wrapText="1"/>
    </xf>
    <xf numFmtId="0" fontId="9" fillId="0" borderId="10" xfId="0" applyFont="1" applyFill="1" applyBorder="1" applyAlignment="1">
      <alignment vertical="center"/>
    </xf>
    <xf numFmtId="49" fontId="12" fillId="0" borderId="10" xfId="0" applyNumberFormat="1" applyFont="1" applyFill="1" applyBorder="1" applyAlignment="1">
      <alignment vertical="center" wrapText="1"/>
    </xf>
    <xf numFmtId="0" fontId="5" fillId="0" borderId="0" xfId="0" applyFont="1" applyFill="1" applyBorder="1" applyAlignment="1">
      <alignment horizontal="center" vertical="center"/>
    </xf>
    <xf numFmtId="0" fontId="6" fillId="0" borderId="16" xfId="0" applyFont="1" applyFill="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2343150</xdr:colOff>
      <xdr:row>2</xdr:row>
      <xdr:rowOff>47625</xdr:rowOff>
    </xdr:from>
    <xdr:ext cx="180975" cy="238125"/>
    <xdr:sp fLocksText="0">
      <xdr:nvSpPr>
        <xdr:cNvPr id="1" name="TextBox 1"/>
        <xdr:cNvSpPr txBox="1">
          <a:spLocks noChangeArrowheads="1"/>
        </xdr:cNvSpPr>
      </xdr:nvSpPr>
      <xdr:spPr>
        <a:xfrm>
          <a:off x="2809875" y="504825"/>
          <a:ext cx="180975" cy="2381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2343150</xdr:colOff>
      <xdr:row>235</xdr:row>
      <xdr:rowOff>0</xdr:rowOff>
    </xdr:from>
    <xdr:ext cx="180975" cy="266700"/>
    <xdr:sp fLocksText="0">
      <xdr:nvSpPr>
        <xdr:cNvPr id="2" name="TextBox 2"/>
        <xdr:cNvSpPr txBox="1">
          <a:spLocks noChangeArrowheads="1"/>
        </xdr:cNvSpPr>
      </xdr:nvSpPr>
      <xdr:spPr>
        <a:xfrm>
          <a:off x="2809875" y="8365807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2343150</xdr:colOff>
      <xdr:row>235</xdr:row>
      <xdr:rowOff>0</xdr:rowOff>
    </xdr:from>
    <xdr:ext cx="180975" cy="266700"/>
    <xdr:sp fLocksText="0">
      <xdr:nvSpPr>
        <xdr:cNvPr id="3" name="TextBox 3"/>
        <xdr:cNvSpPr txBox="1">
          <a:spLocks noChangeArrowheads="1"/>
        </xdr:cNvSpPr>
      </xdr:nvSpPr>
      <xdr:spPr>
        <a:xfrm>
          <a:off x="2809875" y="8365807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2343150</xdr:colOff>
      <xdr:row>235</xdr:row>
      <xdr:rowOff>0</xdr:rowOff>
    </xdr:from>
    <xdr:ext cx="180975" cy="266700"/>
    <xdr:sp fLocksText="0">
      <xdr:nvSpPr>
        <xdr:cNvPr id="4" name="TextBox 4"/>
        <xdr:cNvSpPr txBox="1">
          <a:spLocks noChangeArrowheads="1"/>
        </xdr:cNvSpPr>
      </xdr:nvSpPr>
      <xdr:spPr>
        <a:xfrm>
          <a:off x="2809875" y="8365807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2343150</xdr:colOff>
      <xdr:row>235</xdr:row>
      <xdr:rowOff>0</xdr:rowOff>
    </xdr:from>
    <xdr:ext cx="180975" cy="266700"/>
    <xdr:sp fLocksText="0">
      <xdr:nvSpPr>
        <xdr:cNvPr id="5" name="TextBox 5"/>
        <xdr:cNvSpPr txBox="1">
          <a:spLocks noChangeArrowheads="1"/>
        </xdr:cNvSpPr>
      </xdr:nvSpPr>
      <xdr:spPr>
        <a:xfrm>
          <a:off x="2809875" y="8365807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180975" cy="266700"/>
    <xdr:sp fLocksText="0">
      <xdr:nvSpPr>
        <xdr:cNvPr id="1" name="TextBox 1"/>
        <xdr:cNvSpPr txBox="1">
          <a:spLocks noChangeArrowheads="1"/>
        </xdr:cNvSpPr>
      </xdr:nvSpPr>
      <xdr:spPr>
        <a:xfrm>
          <a:off x="485775" y="0"/>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0</xdr:colOff>
      <xdr:row>2</xdr:row>
      <xdr:rowOff>38100</xdr:rowOff>
    </xdr:from>
    <xdr:ext cx="180975" cy="238125"/>
    <xdr:sp fLocksText="0">
      <xdr:nvSpPr>
        <xdr:cNvPr id="2" name="TextBox 2"/>
        <xdr:cNvSpPr txBox="1">
          <a:spLocks noChangeArrowheads="1"/>
        </xdr:cNvSpPr>
      </xdr:nvSpPr>
      <xdr:spPr>
        <a:xfrm>
          <a:off x="485775" y="457200"/>
          <a:ext cx="180975" cy="2381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0</xdr:colOff>
      <xdr:row>2</xdr:row>
      <xdr:rowOff>38100</xdr:rowOff>
    </xdr:from>
    <xdr:ext cx="180975" cy="238125"/>
    <xdr:sp fLocksText="0">
      <xdr:nvSpPr>
        <xdr:cNvPr id="3" name="TextBox 3"/>
        <xdr:cNvSpPr txBox="1">
          <a:spLocks noChangeArrowheads="1"/>
        </xdr:cNvSpPr>
      </xdr:nvSpPr>
      <xdr:spPr>
        <a:xfrm>
          <a:off x="485775" y="457200"/>
          <a:ext cx="180975" cy="2381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0</xdr:colOff>
      <xdr:row>2</xdr:row>
      <xdr:rowOff>38100</xdr:rowOff>
    </xdr:from>
    <xdr:ext cx="180975" cy="238125"/>
    <xdr:sp fLocksText="0">
      <xdr:nvSpPr>
        <xdr:cNvPr id="4" name="TextBox 4"/>
        <xdr:cNvSpPr txBox="1">
          <a:spLocks noChangeArrowheads="1"/>
        </xdr:cNvSpPr>
      </xdr:nvSpPr>
      <xdr:spPr>
        <a:xfrm>
          <a:off x="485775" y="457200"/>
          <a:ext cx="180975" cy="2381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0</xdr:colOff>
      <xdr:row>2</xdr:row>
      <xdr:rowOff>38100</xdr:rowOff>
    </xdr:from>
    <xdr:ext cx="180975" cy="238125"/>
    <xdr:sp fLocksText="0">
      <xdr:nvSpPr>
        <xdr:cNvPr id="5" name="TextBox 5"/>
        <xdr:cNvSpPr txBox="1">
          <a:spLocks noChangeArrowheads="1"/>
        </xdr:cNvSpPr>
      </xdr:nvSpPr>
      <xdr:spPr>
        <a:xfrm>
          <a:off x="485775" y="457200"/>
          <a:ext cx="180975" cy="2381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296"/>
  <sheetViews>
    <sheetView workbookViewId="0" topLeftCell="A1">
      <selection activeCell="H10" sqref="H10"/>
    </sheetView>
  </sheetViews>
  <sheetFormatPr defaultColWidth="8.88671875" defaultRowHeight="18.75"/>
  <cols>
    <col min="1" max="1" width="5.4453125" style="3" customWidth="1"/>
    <col min="2" max="2" width="47.5546875" style="2" customWidth="1"/>
    <col min="3" max="3" width="5.5546875" style="2" customWidth="1"/>
    <col min="4" max="4" width="4.88671875" style="2" customWidth="1"/>
    <col min="5" max="5" width="5.21484375" style="2" customWidth="1"/>
    <col min="6" max="6" width="5.77734375" style="2" customWidth="1"/>
    <col min="7" max="16384" width="8.88671875" style="2" customWidth="1"/>
  </cols>
  <sheetData>
    <row r="1" spans="1:6" s="1" customFormat="1" ht="18">
      <c r="A1" s="43" t="s">
        <v>566</v>
      </c>
      <c r="B1" s="44"/>
      <c r="C1" s="44"/>
      <c r="D1" s="44"/>
      <c r="E1" s="44"/>
      <c r="F1" s="44"/>
    </row>
    <row r="2" spans="1:6" s="1" customFormat="1" ht="18">
      <c r="A2" s="43" t="s">
        <v>497</v>
      </c>
      <c r="B2" s="44"/>
      <c r="C2" s="44"/>
      <c r="D2" s="44"/>
      <c r="E2" s="44"/>
      <c r="F2" s="44"/>
    </row>
    <row r="3" spans="1:6" s="1" customFormat="1" ht="16.5">
      <c r="A3" s="43" t="s">
        <v>496</v>
      </c>
      <c r="B3" s="44"/>
      <c r="C3" s="44"/>
      <c r="D3" s="44"/>
      <c r="E3" s="44"/>
      <c r="F3" s="44"/>
    </row>
    <row r="4" spans="1:6" s="1" customFormat="1" ht="16.5">
      <c r="A4" s="50" t="s">
        <v>498</v>
      </c>
      <c r="B4" s="44"/>
      <c r="C4" s="44"/>
      <c r="D4" s="44"/>
      <c r="E4" s="44"/>
      <c r="F4" s="44"/>
    </row>
    <row r="5" spans="1:6" s="1" customFormat="1" ht="18">
      <c r="A5" s="51" t="s">
        <v>499</v>
      </c>
      <c r="B5" s="44"/>
      <c r="C5" s="44"/>
      <c r="D5" s="44"/>
      <c r="E5" s="44"/>
      <c r="F5" s="44"/>
    </row>
    <row r="7" spans="1:6" s="5" customFormat="1" ht="14.25">
      <c r="A7" s="39" t="s">
        <v>434</v>
      </c>
      <c r="B7" s="38" t="s">
        <v>233</v>
      </c>
      <c r="C7" s="38" t="s">
        <v>2</v>
      </c>
      <c r="D7" s="38" t="s">
        <v>3</v>
      </c>
      <c r="E7" s="38" t="s">
        <v>4</v>
      </c>
      <c r="F7" s="38" t="s">
        <v>5</v>
      </c>
    </row>
    <row r="8" spans="1:6" s="5" customFormat="1" ht="46.5" customHeight="1">
      <c r="A8" s="40"/>
      <c r="B8" s="38"/>
      <c r="C8" s="38"/>
      <c r="D8" s="38"/>
      <c r="E8" s="38"/>
      <c r="F8" s="38"/>
    </row>
    <row r="9" spans="1:6" s="16" customFormat="1" ht="18.75">
      <c r="A9" s="47" t="s">
        <v>564</v>
      </c>
      <c r="B9" s="48"/>
      <c r="C9" s="9">
        <f>C230+C202+C180+C139+C124+C77+C57+C10</f>
        <v>100</v>
      </c>
      <c r="D9" s="9"/>
      <c r="E9" s="9"/>
      <c r="F9" s="9"/>
    </row>
    <row r="10" spans="1:6" ht="33">
      <c r="A10" s="26" t="s">
        <v>6</v>
      </c>
      <c r="B10" s="7" t="s">
        <v>7</v>
      </c>
      <c r="C10" s="8">
        <f>C11+C24+C37+C47+C50+C53</f>
        <v>13</v>
      </c>
      <c r="D10" s="8"/>
      <c r="E10" s="9"/>
      <c r="F10" s="8"/>
    </row>
    <row r="11" spans="1:6" ht="16.5">
      <c r="A11" s="26" t="s">
        <v>9</v>
      </c>
      <c r="B11" s="7" t="s">
        <v>236</v>
      </c>
      <c r="C11" s="8">
        <f>C12+C16+C20</f>
        <v>3</v>
      </c>
      <c r="D11" s="8"/>
      <c r="E11" s="9"/>
      <c r="F11" s="8"/>
    </row>
    <row r="12" spans="1:6" ht="33">
      <c r="A12" s="30" t="s">
        <v>117</v>
      </c>
      <c r="B12" s="10" t="s">
        <v>243</v>
      </c>
      <c r="C12" s="11">
        <v>1</v>
      </c>
      <c r="D12" s="11"/>
      <c r="E12" s="6"/>
      <c r="F12" s="11"/>
    </row>
    <row r="13" spans="1:6" ht="16.5">
      <c r="A13" s="36"/>
      <c r="B13" s="12" t="s">
        <v>485</v>
      </c>
      <c r="C13" s="11"/>
      <c r="D13" s="11"/>
      <c r="E13" s="6"/>
      <c r="F13" s="11"/>
    </row>
    <row r="14" spans="1:6" ht="16.5">
      <c r="A14" s="36"/>
      <c r="B14" s="12" t="s">
        <v>486</v>
      </c>
      <c r="C14" s="11"/>
      <c r="D14" s="11"/>
      <c r="E14" s="6"/>
      <c r="F14" s="11"/>
    </row>
    <row r="15" spans="1:6" ht="16.5">
      <c r="A15" s="36"/>
      <c r="B15" s="12" t="s">
        <v>210</v>
      </c>
      <c r="C15" s="11"/>
      <c r="D15" s="11"/>
      <c r="E15" s="6"/>
      <c r="F15" s="11"/>
    </row>
    <row r="16" spans="1:6" ht="16.5">
      <c r="A16" s="30" t="s">
        <v>118</v>
      </c>
      <c r="B16" s="10" t="s">
        <v>303</v>
      </c>
      <c r="C16" s="11">
        <v>1</v>
      </c>
      <c r="D16" s="11"/>
      <c r="E16" s="6"/>
      <c r="F16" s="11"/>
    </row>
    <row r="17" spans="1:6" ht="49.5">
      <c r="A17" s="36"/>
      <c r="B17" s="12" t="s">
        <v>487</v>
      </c>
      <c r="C17" s="11"/>
      <c r="D17" s="11"/>
      <c r="E17" s="6"/>
      <c r="F17" s="11"/>
    </row>
    <row r="18" spans="1:6" ht="49.5">
      <c r="A18" s="36"/>
      <c r="B18" s="12" t="s">
        <v>488</v>
      </c>
      <c r="C18" s="11"/>
      <c r="D18" s="11"/>
      <c r="E18" s="6"/>
      <c r="F18" s="11"/>
    </row>
    <row r="19" spans="1:6" ht="49.5">
      <c r="A19" s="36"/>
      <c r="B19" s="12" t="s">
        <v>357</v>
      </c>
      <c r="C19" s="11"/>
      <c r="D19" s="11"/>
      <c r="E19" s="6"/>
      <c r="F19" s="11"/>
    </row>
    <row r="20" spans="1:6" ht="33">
      <c r="A20" s="30" t="s">
        <v>119</v>
      </c>
      <c r="B20" s="10" t="s">
        <v>556</v>
      </c>
      <c r="C20" s="11">
        <v>1</v>
      </c>
      <c r="D20" s="11"/>
      <c r="E20" s="6"/>
      <c r="F20" s="11"/>
    </row>
    <row r="21" spans="1:6" ht="16.5">
      <c r="A21" s="36"/>
      <c r="B21" s="12" t="s">
        <v>451</v>
      </c>
      <c r="C21" s="11"/>
      <c r="D21" s="11"/>
      <c r="E21" s="6"/>
      <c r="F21" s="11"/>
    </row>
    <row r="22" spans="1:6" ht="16.5">
      <c r="A22" s="36"/>
      <c r="B22" s="12" t="s">
        <v>452</v>
      </c>
      <c r="C22" s="11"/>
      <c r="D22" s="11"/>
      <c r="E22" s="6"/>
      <c r="F22" s="11"/>
    </row>
    <row r="23" spans="1:6" ht="16.5">
      <c r="A23" s="36"/>
      <c r="B23" s="12" t="s">
        <v>13</v>
      </c>
      <c r="C23" s="11"/>
      <c r="D23" s="11"/>
      <c r="E23" s="6"/>
      <c r="F23" s="11"/>
    </row>
    <row r="24" spans="1:6" ht="16.5">
      <c r="A24" s="26" t="s">
        <v>10</v>
      </c>
      <c r="B24" s="7" t="s">
        <v>14</v>
      </c>
      <c r="C24" s="8">
        <f>C25+C26+C30+C31+C34</f>
        <v>6</v>
      </c>
      <c r="D24" s="8"/>
      <c r="E24" s="9"/>
      <c r="F24" s="8"/>
    </row>
    <row r="25" spans="1:6" ht="49.5">
      <c r="A25" s="30" t="s">
        <v>120</v>
      </c>
      <c r="B25" s="10" t="s">
        <v>557</v>
      </c>
      <c r="C25" s="11">
        <v>2</v>
      </c>
      <c r="D25" s="11"/>
      <c r="E25" s="6"/>
      <c r="F25" s="11"/>
    </row>
    <row r="26" spans="1:6" ht="16.5">
      <c r="A26" s="30" t="s">
        <v>121</v>
      </c>
      <c r="B26" s="10" t="s">
        <v>242</v>
      </c>
      <c r="C26" s="11">
        <v>1</v>
      </c>
      <c r="D26" s="11"/>
      <c r="E26" s="6"/>
      <c r="F26" s="11"/>
    </row>
    <row r="27" spans="1:6" ht="16.5">
      <c r="A27" s="36"/>
      <c r="B27" s="12" t="s">
        <v>239</v>
      </c>
      <c r="C27" s="11"/>
      <c r="D27" s="11"/>
      <c r="E27" s="6"/>
      <c r="F27" s="11"/>
    </row>
    <row r="28" spans="1:6" ht="16.5">
      <c r="A28" s="36"/>
      <c r="B28" s="12" t="s">
        <v>240</v>
      </c>
      <c r="C28" s="11"/>
      <c r="D28" s="11"/>
      <c r="E28" s="6"/>
      <c r="F28" s="11"/>
    </row>
    <row r="29" spans="1:6" ht="16.5">
      <c r="A29" s="36"/>
      <c r="B29" s="12" t="s">
        <v>241</v>
      </c>
      <c r="C29" s="11"/>
      <c r="D29" s="13"/>
      <c r="E29" s="14"/>
      <c r="F29" s="13"/>
    </row>
    <row r="30" spans="1:6" ht="66">
      <c r="A30" s="30" t="s">
        <v>122</v>
      </c>
      <c r="B30" s="10" t="s">
        <v>558</v>
      </c>
      <c r="C30" s="11">
        <v>1</v>
      </c>
      <c r="D30" s="13" t="s">
        <v>113</v>
      </c>
      <c r="E30" s="14"/>
      <c r="F30" s="13"/>
    </row>
    <row r="31" spans="1:6" ht="33">
      <c r="A31" s="30" t="s">
        <v>123</v>
      </c>
      <c r="B31" s="10" t="s">
        <v>211</v>
      </c>
      <c r="C31" s="11">
        <v>1</v>
      </c>
      <c r="D31" s="11"/>
      <c r="E31" s="6"/>
      <c r="F31" s="11"/>
    </row>
    <row r="32" spans="1:6" ht="16.5">
      <c r="A32" s="41"/>
      <c r="B32" s="12" t="s">
        <v>18</v>
      </c>
      <c r="C32" s="11"/>
      <c r="D32" s="11"/>
      <c r="E32" s="6"/>
      <c r="F32" s="11"/>
    </row>
    <row r="33" spans="1:6" ht="16.5">
      <c r="A33" s="41"/>
      <c r="B33" s="12" t="s">
        <v>19</v>
      </c>
      <c r="C33" s="11"/>
      <c r="D33" s="11"/>
      <c r="E33" s="6"/>
      <c r="F33" s="11"/>
    </row>
    <row r="34" spans="1:6" ht="33">
      <c r="A34" s="30" t="s">
        <v>124</v>
      </c>
      <c r="B34" s="10" t="s">
        <v>559</v>
      </c>
      <c r="C34" s="11">
        <v>1</v>
      </c>
      <c r="D34" s="11"/>
      <c r="E34" s="6"/>
      <c r="F34" s="11"/>
    </row>
    <row r="35" spans="1:6" ht="16.5">
      <c r="A35" s="41"/>
      <c r="B35" s="12" t="s">
        <v>287</v>
      </c>
      <c r="C35" s="8"/>
      <c r="D35" s="8"/>
      <c r="E35" s="9"/>
      <c r="F35" s="8"/>
    </row>
    <row r="36" spans="1:6" ht="16.5">
      <c r="A36" s="41"/>
      <c r="B36" s="12" t="s">
        <v>288</v>
      </c>
      <c r="C36" s="8"/>
      <c r="D36" s="8"/>
      <c r="E36" s="9"/>
      <c r="F36" s="8"/>
    </row>
    <row r="37" spans="1:6" ht="16.5">
      <c r="A37" s="26" t="s">
        <v>12</v>
      </c>
      <c r="B37" s="7" t="s">
        <v>25</v>
      </c>
      <c r="C37" s="8">
        <f>C38+C41</f>
        <v>2</v>
      </c>
      <c r="D37" s="8"/>
      <c r="E37" s="9"/>
      <c r="F37" s="8"/>
    </row>
    <row r="38" spans="1:6" ht="33">
      <c r="A38" s="30" t="s">
        <v>125</v>
      </c>
      <c r="B38" s="10" t="s">
        <v>248</v>
      </c>
      <c r="C38" s="11">
        <v>1</v>
      </c>
      <c r="D38" s="11"/>
      <c r="E38" s="6"/>
      <c r="F38" s="11"/>
    </row>
    <row r="39" spans="1:6" ht="16.5">
      <c r="A39" s="36"/>
      <c r="B39" s="12" t="s">
        <v>257</v>
      </c>
      <c r="C39" s="15"/>
      <c r="D39" s="11"/>
      <c r="E39" s="6"/>
      <c r="F39" s="11"/>
    </row>
    <row r="40" spans="1:6" ht="16.5">
      <c r="A40" s="37"/>
      <c r="B40" s="12" t="s">
        <v>495</v>
      </c>
      <c r="C40" s="15"/>
      <c r="D40" s="11"/>
      <c r="E40" s="6"/>
      <c r="F40" s="11"/>
    </row>
    <row r="41" spans="1:6" ht="33">
      <c r="A41" s="30" t="s">
        <v>126</v>
      </c>
      <c r="B41" s="10" t="s">
        <v>355</v>
      </c>
      <c r="C41" s="11">
        <v>1</v>
      </c>
      <c r="D41" s="11"/>
      <c r="E41" s="6"/>
      <c r="F41" s="11"/>
    </row>
    <row r="42" spans="1:6" ht="16.5">
      <c r="A42" s="42"/>
      <c r="B42" s="12" t="s">
        <v>463</v>
      </c>
      <c r="C42" s="13"/>
      <c r="D42" s="11"/>
      <c r="E42" s="6"/>
      <c r="F42" s="11"/>
    </row>
    <row r="43" spans="1:6" ht="16.5">
      <c r="A43" s="42"/>
      <c r="B43" s="12" t="s">
        <v>464</v>
      </c>
      <c r="C43" s="13"/>
      <c r="D43" s="11"/>
      <c r="E43" s="6"/>
      <c r="F43" s="11"/>
    </row>
    <row r="44" spans="1:6" ht="16.5">
      <c r="A44" s="42"/>
      <c r="B44" s="12" t="s">
        <v>465</v>
      </c>
      <c r="C44" s="13"/>
      <c r="D44" s="11"/>
      <c r="E44" s="6"/>
      <c r="F44" s="11"/>
    </row>
    <row r="45" spans="1:6" ht="16.5">
      <c r="A45" s="42"/>
      <c r="B45" s="12" t="s">
        <v>466</v>
      </c>
      <c r="C45" s="13"/>
      <c r="D45" s="11"/>
      <c r="E45" s="6"/>
      <c r="F45" s="11"/>
    </row>
    <row r="46" spans="1:6" ht="16.5">
      <c r="A46" s="42"/>
      <c r="B46" s="12" t="s">
        <v>212</v>
      </c>
      <c r="C46" s="13"/>
      <c r="D46" s="11"/>
      <c r="E46" s="6"/>
      <c r="F46" s="11"/>
    </row>
    <row r="47" spans="1:6" ht="16.5">
      <c r="A47" s="26" t="s">
        <v>34</v>
      </c>
      <c r="B47" s="7" t="s">
        <v>29</v>
      </c>
      <c r="C47" s="8">
        <v>1</v>
      </c>
      <c r="D47" s="8"/>
      <c r="E47" s="9"/>
      <c r="F47" s="8"/>
    </row>
    <row r="48" spans="1:6" ht="66">
      <c r="A48" s="41"/>
      <c r="B48" s="12" t="s">
        <v>213</v>
      </c>
      <c r="C48" s="13"/>
      <c r="D48" s="11"/>
      <c r="E48" s="6"/>
      <c r="F48" s="11"/>
    </row>
    <row r="49" spans="1:6" ht="16.5">
      <c r="A49" s="41"/>
      <c r="B49" s="12" t="s">
        <v>30</v>
      </c>
      <c r="C49" s="13"/>
      <c r="D49" s="11"/>
      <c r="E49" s="6"/>
      <c r="F49" s="11"/>
    </row>
    <row r="50" spans="1:6" ht="33">
      <c r="A50" s="26" t="s">
        <v>360</v>
      </c>
      <c r="B50" s="7" t="s">
        <v>115</v>
      </c>
      <c r="C50" s="8">
        <v>0.5</v>
      </c>
      <c r="D50" s="13"/>
      <c r="E50" s="14"/>
      <c r="F50" s="13"/>
    </row>
    <row r="51" spans="1:6" ht="16.5">
      <c r="A51" s="42"/>
      <c r="B51" s="12" t="s">
        <v>467</v>
      </c>
      <c r="C51" s="13"/>
      <c r="D51" s="13"/>
      <c r="E51" s="14"/>
      <c r="F51" s="13"/>
    </row>
    <row r="52" spans="1:6" ht="16.5">
      <c r="A52" s="42"/>
      <c r="B52" s="12" t="s">
        <v>99</v>
      </c>
      <c r="C52" s="13"/>
      <c r="D52" s="13"/>
      <c r="E52" s="14"/>
      <c r="F52" s="13"/>
    </row>
    <row r="53" spans="1:6" ht="33">
      <c r="A53" s="26" t="s">
        <v>361</v>
      </c>
      <c r="B53" s="7" t="s">
        <v>100</v>
      </c>
      <c r="C53" s="8">
        <v>0.5</v>
      </c>
      <c r="D53" s="8"/>
      <c r="E53" s="9"/>
      <c r="F53" s="8"/>
    </row>
    <row r="54" spans="1:6" ht="33">
      <c r="A54" s="41"/>
      <c r="B54" s="12" t="s">
        <v>468</v>
      </c>
      <c r="C54" s="8"/>
      <c r="D54" s="8"/>
      <c r="E54" s="9"/>
      <c r="F54" s="8"/>
    </row>
    <row r="55" spans="1:6" ht="49.5">
      <c r="A55" s="41"/>
      <c r="B55" s="12" t="s">
        <v>469</v>
      </c>
      <c r="C55" s="8"/>
      <c r="D55" s="8"/>
      <c r="E55" s="9"/>
      <c r="F55" s="8"/>
    </row>
    <row r="56" spans="1:6" ht="33">
      <c r="A56" s="41"/>
      <c r="B56" s="12" t="s">
        <v>194</v>
      </c>
      <c r="C56" s="8"/>
      <c r="D56" s="8"/>
      <c r="E56" s="9"/>
      <c r="F56" s="8"/>
    </row>
    <row r="57" spans="1:6" ht="33">
      <c r="A57" s="26" t="s">
        <v>31</v>
      </c>
      <c r="B57" s="7" t="s">
        <v>32</v>
      </c>
      <c r="C57" s="8">
        <f>C58+C67</f>
        <v>4</v>
      </c>
      <c r="D57" s="11"/>
      <c r="E57" s="6"/>
      <c r="F57" s="8"/>
    </row>
    <row r="58" spans="1:6" ht="33">
      <c r="A58" s="26" t="s">
        <v>15</v>
      </c>
      <c r="B58" s="7" t="s">
        <v>187</v>
      </c>
      <c r="C58" s="8">
        <f>C59+C63</f>
        <v>2</v>
      </c>
      <c r="D58" s="8"/>
      <c r="E58" s="9"/>
      <c r="F58" s="8"/>
    </row>
    <row r="59" spans="1:6" ht="33">
      <c r="A59" s="30" t="s">
        <v>128</v>
      </c>
      <c r="B59" s="10" t="s">
        <v>560</v>
      </c>
      <c r="C59" s="11">
        <v>1</v>
      </c>
      <c r="D59" s="8"/>
      <c r="E59" s="9"/>
      <c r="F59" s="8"/>
    </row>
    <row r="60" spans="1:6" ht="16.5">
      <c r="A60" s="36"/>
      <c r="B60" s="12" t="s">
        <v>323</v>
      </c>
      <c r="C60" s="11"/>
      <c r="D60" s="11"/>
      <c r="E60" s="6"/>
      <c r="F60" s="11"/>
    </row>
    <row r="61" spans="1:6" ht="16.5">
      <c r="A61" s="36"/>
      <c r="B61" s="12" t="s">
        <v>322</v>
      </c>
      <c r="C61" s="11"/>
      <c r="D61" s="11"/>
      <c r="E61" s="6"/>
      <c r="F61" s="11"/>
    </row>
    <row r="62" spans="1:6" ht="16.5">
      <c r="A62" s="36"/>
      <c r="B62" s="12" t="s">
        <v>214</v>
      </c>
      <c r="C62" s="8"/>
      <c r="D62" s="8"/>
      <c r="E62" s="9"/>
      <c r="F62" s="8"/>
    </row>
    <row r="63" spans="1:6" ht="49.5">
      <c r="A63" s="30" t="s">
        <v>129</v>
      </c>
      <c r="B63" s="10" t="s">
        <v>33</v>
      </c>
      <c r="C63" s="11">
        <v>1</v>
      </c>
      <c r="D63" s="8"/>
      <c r="E63" s="9"/>
      <c r="F63" s="8"/>
    </row>
    <row r="64" spans="1:6" ht="49.5">
      <c r="A64" s="36"/>
      <c r="B64" s="12" t="s">
        <v>324</v>
      </c>
      <c r="C64" s="11"/>
      <c r="D64" s="8"/>
      <c r="E64" s="9"/>
      <c r="F64" s="8"/>
    </row>
    <row r="65" spans="1:6" ht="33">
      <c r="A65" s="36"/>
      <c r="B65" s="12" t="s">
        <v>325</v>
      </c>
      <c r="C65" s="11"/>
      <c r="D65" s="8"/>
      <c r="E65" s="9"/>
      <c r="F65" s="8"/>
    </row>
    <row r="66" spans="1:6" ht="16.5">
      <c r="A66" s="36"/>
      <c r="B66" s="12" t="s">
        <v>215</v>
      </c>
      <c r="C66" s="11"/>
      <c r="D66" s="8"/>
      <c r="E66" s="9"/>
      <c r="F66" s="8"/>
    </row>
    <row r="67" spans="1:6" ht="16.5">
      <c r="A67" s="26" t="s">
        <v>16</v>
      </c>
      <c r="B67" s="7" t="s">
        <v>35</v>
      </c>
      <c r="C67" s="8">
        <f>C68+C72</f>
        <v>2</v>
      </c>
      <c r="D67" s="8"/>
      <c r="E67" s="9"/>
      <c r="F67" s="8"/>
    </row>
    <row r="68" spans="1:6" ht="33">
      <c r="A68" s="30" t="s">
        <v>130</v>
      </c>
      <c r="B68" s="10" t="s">
        <v>36</v>
      </c>
      <c r="C68" s="11">
        <v>1</v>
      </c>
      <c r="D68" s="11"/>
      <c r="E68" s="6"/>
      <c r="F68" s="11"/>
    </row>
    <row r="69" spans="1:6" ht="16.5">
      <c r="A69" s="36"/>
      <c r="B69" s="12" t="s">
        <v>37</v>
      </c>
      <c r="C69" s="11"/>
      <c r="D69" s="11"/>
      <c r="E69" s="6"/>
      <c r="F69" s="11"/>
    </row>
    <row r="70" spans="1:6" ht="33">
      <c r="A70" s="36"/>
      <c r="B70" s="12" t="s">
        <v>38</v>
      </c>
      <c r="C70" s="11"/>
      <c r="D70" s="11"/>
      <c r="E70" s="6"/>
      <c r="F70" s="11"/>
    </row>
    <row r="71" spans="1:6" ht="33">
      <c r="A71" s="36"/>
      <c r="B71" s="12" t="s">
        <v>39</v>
      </c>
      <c r="C71" s="11"/>
      <c r="D71" s="11"/>
      <c r="E71" s="6"/>
      <c r="F71" s="11"/>
    </row>
    <row r="72" spans="1:6" ht="16.5">
      <c r="A72" s="30" t="s">
        <v>131</v>
      </c>
      <c r="B72" s="10" t="s">
        <v>40</v>
      </c>
      <c r="C72" s="11">
        <v>1</v>
      </c>
      <c r="D72" s="11"/>
      <c r="E72" s="6"/>
      <c r="F72" s="11"/>
    </row>
    <row r="73" spans="1:6" ht="33">
      <c r="A73" s="36"/>
      <c r="B73" s="12" t="s">
        <v>326</v>
      </c>
      <c r="C73" s="11"/>
      <c r="D73" s="8"/>
      <c r="E73" s="9"/>
      <c r="F73" s="8"/>
    </row>
    <row r="74" spans="1:6" ht="33">
      <c r="A74" s="36"/>
      <c r="B74" s="12" t="s">
        <v>327</v>
      </c>
      <c r="C74" s="11"/>
      <c r="D74" s="8"/>
      <c r="E74" s="9"/>
      <c r="F74" s="8"/>
    </row>
    <row r="75" spans="1:6" ht="33">
      <c r="A75" s="36"/>
      <c r="B75" s="12" t="s">
        <v>328</v>
      </c>
      <c r="C75" s="11"/>
      <c r="D75" s="8"/>
      <c r="E75" s="9"/>
      <c r="F75" s="8"/>
    </row>
    <row r="76" spans="1:6" ht="33">
      <c r="A76" s="36"/>
      <c r="B76" s="12" t="s">
        <v>356</v>
      </c>
      <c r="C76" s="11"/>
      <c r="D76" s="8"/>
      <c r="E76" s="9"/>
      <c r="F76" s="8"/>
    </row>
    <row r="77" spans="1:6" ht="16.5">
      <c r="A77" s="26" t="s">
        <v>43</v>
      </c>
      <c r="B77" s="7" t="s">
        <v>44</v>
      </c>
      <c r="C77" s="8">
        <f>C78+C89+C101+C105+C109+C121</f>
        <v>10</v>
      </c>
      <c r="D77" s="11"/>
      <c r="E77" s="6"/>
      <c r="F77" s="8"/>
    </row>
    <row r="78" spans="1:6" ht="33">
      <c r="A78" s="26" t="s">
        <v>20</v>
      </c>
      <c r="B78" s="7" t="s">
        <v>45</v>
      </c>
      <c r="C78" s="8">
        <f>C79+C83+C86</f>
        <v>3</v>
      </c>
      <c r="D78" s="8"/>
      <c r="E78" s="9"/>
      <c r="F78" s="8"/>
    </row>
    <row r="79" spans="1:6" ht="16.5">
      <c r="A79" s="30" t="s">
        <v>134</v>
      </c>
      <c r="B79" s="10" t="s">
        <v>46</v>
      </c>
      <c r="C79" s="11">
        <v>1</v>
      </c>
      <c r="D79" s="13"/>
      <c r="E79" s="14"/>
      <c r="F79" s="13"/>
    </row>
    <row r="80" spans="1:6" ht="16.5">
      <c r="A80" s="36"/>
      <c r="B80" s="12" t="s">
        <v>493</v>
      </c>
      <c r="C80" s="11"/>
      <c r="D80" s="13"/>
      <c r="E80" s="14"/>
      <c r="F80" s="13"/>
    </row>
    <row r="81" spans="1:6" ht="16.5">
      <c r="A81" s="36"/>
      <c r="B81" s="12" t="s">
        <v>494</v>
      </c>
      <c r="C81" s="11"/>
      <c r="D81" s="13"/>
      <c r="E81" s="14"/>
      <c r="F81" s="13"/>
    </row>
    <row r="82" spans="1:6" ht="16.5">
      <c r="A82" s="36"/>
      <c r="B82" s="12" t="s">
        <v>47</v>
      </c>
      <c r="C82" s="11"/>
      <c r="D82" s="13"/>
      <c r="E82" s="14"/>
      <c r="F82" s="13"/>
    </row>
    <row r="83" spans="1:6" ht="33">
      <c r="A83" s="30" t="s">
        <v>135</v>
      </c>
      <c r="B83" s="10" t="s">
        <v>48</v>
      </c>
      <c r="C83" s="11">
        <v>1</v>
      </c>
      <c r="D83" s="13"/>
      <c r="E83" s="14"/>
      <c r="F83" s="13"/>
    </row>
    <row r="84" spans="1:6" ht="33">
      <c r="A84" s="36"/>
      <c r="B84" s="12" t="s">
        <v>491</v>
      </c>
      <c r="C84" s="11"/>
      <c r="D84" s="13"/>
      <c r="E84" s="14"/>
      <c r="F84" s="13"/>
    </row>
    <row r="85" spans="1:6" ht="33">
      <c r="A85" s="36"/>
      <c r="B85" s="12" t="s">
        <v>492</v>
      </c>
      <c r="C85" s="11"/>
      <c r="D85" s="13"/>
      <c r="E85" s="14"/>
      <c r="F85" s="13"/>
    </row>
    <row r="86" spans="1:6" ht="33">
      <c r="A86" s="30" t="s">
        <v>136</v>
      </c>
      <c r="B86" s="10" t="s">
        <v>49</v>
      </c>
      <c r="C86" s="11">
        <v>1</v>
      </c>
      <c r="D86" s="13"/>
      <c r="E86" s="14"/>
      <c r="F86" s="13"/>
    </row>
    <row r="87" spans="1:6" ht="33">
      <c r="A87" s="36"/>
      <c r="B87" s="12" t="s">
        <v>489</v>
      </c>
      <c r="C87" s="13"/>
      <c r="D87" s="13"/>
      <c r="E87" s="14"/>
      <c r="F87" s="13"/>
    </row>
    <row r="88" spans="1:6" ht="66">
      <c r="A88" s="36"/>
      <c r="B88" s="12" t="s">
        <v>490</v>
      </c>
      <c r="C88" s="13"/>
      <c r="D88" s="13"/>
      <c r="E88" s="14"/>
      <c r="F88" s="13"/>
    </row>
    <row r="89" spans="1:6" ht="49.5">
      <c r="A89" s="26" t="s">
        <v>21</v>
      </c>
      <c r="B89" s="7" t="s">
        <v>561</v>
      </c>
      <c r="C89" s="8">
        <f>C90+C94+C97</f>
        <v>2</v>
      </c>
      <c r="D89" s="8"/>
      <c r="E89" s="9"/>
      <c r="F89" s="8"/>
    </row>
    <row r="90" spans="1:6" ht="16.5">
      <c r="A90" s="30" t="s">
        <v>137</v>
      </c>
      <c r="B90" s="10" t="s">
        <v>562</v>
      </c>
      <c r="C90" s="11">
        <v>0.5</v>
      </c>
      <c r="D90" s="13"/>
      <c r="E90" s="14"/>
      <c r="F90" s="13"/>
    </row>
    <row r="91" spans="1:6" ht="16.5">
      <c r="A91" s="36"/>
      <c r="B91" s="12" t="s">
        <v>382</v>
      </c>
      <c r="C91" s="11"/>
      <c r="D91" s="13"/>
      <c r="E91" s="14"/>
      <c r="F91" s="13"/>
    </row>
    <row r="92" spans="1:6" ht="16.5">
      <c r="A92" s="36"/>
      <c r="B92" s="12" t="s">
        <v>386</v>
      </c>
      <c r="C92" s="11"/>
      <c r="D92" s="13"/>
      <c r="E92" s="14"/>
      <c r="F92" s="13"/>
    </row>
    <row r="93" spans="1:6" ht="16.5">
      <c r="A93" s="36"/>
      <c r="B93" s="12" t="s">
        <v>202</v>
      </c>
      <c r="C93" s="11"/>
      <c r="D93" s="13"/>
      <c r="E93" s="14"/>
      <c r="F93" s="13"/>
    </row>
    <row r="94" spans="1:6" ht="16.5">
      <c r="A94" s="30" t="s">
        <v>138</v>
      </c>
      <c r="B94" s="10" t="s">
        <v>563</v>
      </c>
      <c r="C94" s="11">
        <v>0.5</v>
      </c>
      <c r="D94" s="13"/>
      <c r="E94" s="14"/>
      <c r="F94" s="13"/>
    </row>
    <row r="95" spans="1:6" ht="16.5">
      <c r="A95" s="36"/>
      <c r="B95" s="12" t="s">
        <v>387</v>
      </c>
      <c r="C95" s="11"/>
      <c r="D95" s="13"/>
      <c r="E95" s="14"/>
      <c r="F95" s="13"/>
    </row>
    <row r="96" spans="1:6" ht="16.5">
      <c r="A96" s="36"/>
      <c r="B96" s="12" t="s">
        <v>188</v>
      </c>
      <c r="C96" s="11"/>
      <c r="D96" s="13"/>
      <c r="E96" s="14"/>
      <c r="F96" s="13"/>
    </row>
    <row r="97" spans="1:6" ht="16.5">
      <c r="A97" s="30" t="s">
        <v>139</v>
      </c>
      <c r="B97" s="10" t="s">
        <v>50</v>
      </c>
      <c r="C97" s="11">
        <v>1</v>
      </c>
      <c r="D97" s="13"/>
      <c r="E97" s="14"/>
      <c r="F97" s="13"/>
    </row>
    <row r="98" spans="1:6" ht="33">
      <c r="A98" s="42"/>
      <c r="B98" s="12" t="s">
        <v>51</v>
      </c>
      <c r="C98" s="13"/>
      <c r="D98" s="13"/>
      <c r="E98" s="14"/>
      <c r="F98" s="13"/>
    </row>
    <row r="99" spans="1:6" ht="33">
      <c r="A99" s="42"/>
      <c r="B99" s="12" t="s">
        <v>52</v>
      </c>
      <c r="C99" s="13"/>
      <c r="D99" s="13"/>
      <c r="E99" s="14"/>
      <c r="F99" s="13"/>
    </row>
    <row r="100" spans="1:6" ht="33">
      <c r="A100" s="42"/>
      <c r="B100" s="12" t="s">
        <v>53</v>
      </c>
      <c r="C100" s="13"/>
      <c r="D100" s="13"/>
      <c r="E100" s="14"/>
      <c r="F100" s="13"/>
    </row>
    <row r="101" spans="1:6" ht="49.5">
      <c r="A101" s="26" t="s">
        <v>22</v>
      </c>
      <c r="B101" s="7" t="s">
        <v>204</v>
      </c>
      <c r="C101" s="8">
        <v>1</v>
      </c>
      <c r="D101" s="8"/>
      <c r="E101" s="9"/>
      <c r="F101" s="8"/>
    </row>
    <row r="102" spans="1:6" ht="33">
      <c r="A102" s="36"/>
      <c r="B102" s="12" t="s">
        <v>470</v>
      </c>
      <c r="C102" s="13"/>
      <c r="D102" s="8"/>
      <c r="E102" s="9"/>
      <c r="F102" s="8"/>
    </row>
    <row r="103" spans="1:6" ht="33">
      <c r="A103" s="36"/>
      <c r="B103" s="12" t="s">
        <v>471</v>
      </c>
      <c r="C103" s="13"/>
      <c r="D103" s="8"/>
      <c r="E103" s="9"/>
      <c r="F103" s="8"/>
    </row>
    <row r="104" spans="1:6" ht="33">
      <c r="A104" s="36"/>
      <c r="B104" s="12" t="s">
        <v>331</v>
      </c>
      <c r="C104" s="13"/>
      <c r="D104" s="8"/>
      <c r="E104" s="9"/>
      <c r="F104" s="8"/>
    </row>
    <row r="105" spans="1:6" ht="33">
      <c r="A105" s="26" t="s">
        <v>23</v>
      </c>
      <c r="B105" s="7" t="s">
        <v>216</v>
      </c>
      <c r="C105" s="8">
        <v>1</v>
      </c>
      <c r="D105" s="8"/>
      <c r="E105" s="9"/>
      <c r="F105" s="8"/>
    </row>
    <row r="106" spans="1:6" ht="33">
      <c r="A106" s="36"/>
      <c r="B106" s="12" t="s">
        <v>474</v>
      </c>
      <c r="C106" s="13"/>
      <c r="D106" s="13"/>
      <c r="E106" s="14"/>
      <c r="F106" s="13"/>
    </row>
    <row r="107" spans="1:6" ht="16.5">
      <c r="A107" s="36"/>
      <c r="B107" s="12" t="s">
        <v>473</v>
      </c>
      <c r="C107" s="13"/>
      <c r="D107" s="13"/>
      <c r="E107" s="14"/>
      <c r="F107" s="13"/>
    </row>
    <row r="108" spans="1:6" ht="33">
      <c r="A108" s="36"/>
      <c r="B108" s="12" t="s">
        <v>472</v>
      </c>
      <c r="C108" s="13"/>
      <c r="D108" s="13"/>
      <c r="E108" s="14"/>
      <c r="F108" s="13"/>
    </row>
    <row r="109" spans="1:6" ht="49.5">
      <c r="A109" s="26" t="s">
        <v>24</v>
      </c>
      <c r="B109" s="7" t="s">
        <v>454</v>
      </c>
      <c r="C109" s="8">
        <f>C110+C117+C113</f>
        <v>2.5</v>
      </c>
      <c r="D109" s="8"/>
      <c r="E109" s="9"/>
      <c r="F109" s="8"/>
    </row>
    <row r="110" spans="1:6" ht="49.5">
      <c r="A110" s="30" t="s">
        <v>298</v>
      </c>
      <c r="B110" s="10" t="s">
        <v>55</v>
      </c>
      <c r="C110" s="11">
        <v>0.5</v>
      </c>
      <c r="D110" s="11"/>
      <c r="E110" s="6"/>
      <c r="F110" s="11"/>
    </row>
    <row r="111" spans="1:6" ht="16.5">
      <c r="A111" s="36"/>
      <c r="B111" s="12" t="s">
        <v>475</v>
      </c>
      <c r="C111" s="11"/>
      <c r="D111" s="11"/>
      <c r="E111" s="6"/>
      <c r="F111" s="11"/>
    </row>
    <row r="112" spans="1:6" ht="16.5">
      <c r="A112" s="36"/>
      <c r="B112" s="12" t="s">
        <v>56</v>
      </c>
      <c r="C112" s="11"/>
      <c r="D112" s="11"/>
      <c r="E112" s="6"/>
      <c r="F112" s="11"/>
    </row>
    <row r="113" spans="1:6" ht="33">
      <c r="A113" s="30" t="s">
        <v>299</v>
      </c>
      <c r="B113" s="10" t="s">
        <v>58</v>
      </c>
      <c r="C113" s="11">
        <v>1</v>
      </c>
      <c r="D113" s="11"/>
      <c r="E113" s="6"/>
      <c r="F113" s="11"/>
    </row>
    <row r="114" spans="1:6" ht="16.5">
      <c r="A114" s="36"/>
      <c r="B114" s="12" t="s">
        <v>59</v>
      </c>
      <c r="C114" s="11"/>
      <c r="D114" s="11"/>
      <c r="E114" s="6"/>
      <c r="F114" s="11"/>
    </row>
    <row r="115" spans="1:6" ht="33">
      <c r="A115" s="36"/>
      <c r="B115" s="12" t="s">
        <v>60</v>
      </c>
      <c r="C115" s="11"/>
      <c r="D115" s="11"/>
      <c r="E115" s="6"/>
      <c r="F115" s="11"/>
    </row>
    <row r="116" spans="1:6" ht="16.5">
      <c r="A116" s="36"/>
      <c r="B116" s="12" t="s">
        <v>61</v>
      </c>
      <c r="C116" s="11"/>
      <c r="D116" s="11"/>
      <c r="E116" s="6"/>
      <c r="F116" s="11"/>
    </row>
    <row r="117" spans="1:6" ht="33">
      <c r="A117" s="30" t="s">
        <v>300</v>
      </c>
      <c r="B117" s="10" t="s">
        <v>181</v>
      </c>
      <c r="C117" s="11">
        <v>1</v>
      </c>
      <c r="D117" s="11"/>
      <c r="E117" s="6"/>
      <c r="F117" s="11"/>
    </row>
    <row r="118" spans="1:6" ht="33">
      <c r="A118" s="36"/>
      <c r="B118" s="12" t="s">
        <v>182</v>
      </c>
      <c r="C118" s="11"/>
      <c r="D118" s="11"/>
      <c r="E118" s="6"/>
      <c r="F118" s="11"/>
    </row>
    <row r="119" spans="1:6" ht="33">
      <c r="A119" s="36"/>
      <c r="B119" s="12" t="s">
        <v>183</v>
      </c>
      <c r="C119" s="11"/>
      <c r="D119" s="11"/>
      <c r="E119" s="6"/>
      <c r="F119" s="11"/>
    </row>
    <row r="120" spans="1:6" s="16" customFormat="1" ht="33">
      <c r="A120" s="36"/>
      <c r="B120" s="12" t="s">
        <v>453</v>
      </c>
      <c r="C120" s="11"/>
      <c r="D120" s="11"/>
      <c r="E120" s="6"/>
      <c r="F120" s="11"/>
    </row>
    <row r="121" spans="1:6" ht="33">
      <c r="A121" s="26" t="s">
        <v>332</v>
      </c>
      <c r="B121" s="7" t="s">
        <v>333</v>
      </c>
      <c r="C121" s="8">
        <v>0.5</v>
      </c>
      <c r="D121" s="8"/>
      <c r="E121" s="9"/>
      <c r="F121" s="8"/>
    </row>
    <row r="122" spans="1:6" ht="16.5">
      <c r="A122" s="36"/>
      <c r="B122" s="12" t="s">
        <v>476</v>
      </c>
      <c r="C122" s="11"/>
      <c r="D122" s="11"/>
      <c r="E122" s="6"/>
      <c r="F122" s="11"/>
    </row>
    <row r="123" spans="1:6" ht="16.5">
      <c r="A123" s="37"/>
      <c r="B123" s="12" t="s">
        <v>484</v>
      </c>
      <c r="C123" s="11"/>
      <c r="D123" s="11"/>
      <c r="E123" s="6"/>
      <c r="F123" s="11"/>
    </row>
    <row r="124" spans="1:6" ht="33">
      <c r="A124" s="26" t="s">
        <v>62</v>
      </c>
      <c r="B124" s="7" t="s">
        <v>114</v>
      </c>
      <c r="C124" s="8">
        <f>C125+C129+C133+C136</f>
        <v>4</v>
      </c>
      <c r="D124" s="11"/>
      <c r="E124" s="6"/>
      <c r="F124" s="8"/>
    </row>
    <row r="125" spans="1:6" ht="49.5">
      <c r="A125" s="26" t="s">
        <v>26</v>
      </c>
      <c r="B125" s="7" t="s">
        <v>205</v>
      </c>
      <c r="C125" s="8">
        <v>1</v>
      </c>
      <c r="D125" s="13"/>
      <c r="E125" s="14"/>
      <c r="F125" s="13"/>
    </row>
    <row r="126" spans="1:6" ht="33">
      <c r="A126" s="36"/>
      <c r="B126" s="12" t="s">
        <v>63</v>
      </c>
      <c r="C126" s="11"/>
      <c r="D126" s="13"/>
      <c r="E126" s="14"/>
      <c r="F126" s="13"/>
    </row>
    <row r="127" spans="1:6" ht="33">
      <c r="A127" s="36"/>
      <c r="B127" s="12" t="s">
        <v>364</v>
      </c>
      <c r="C127" s="11"/>
      <c r="D127" s="13"/>
      <c r="E127" s="14"/>
      <c r="F127" s="13"/>
    </row>
    <row r="128" spans="1:6" ht="33">
      <c r="A128" s="36"/>
      <c r="B128" s="12" t="s">
        <v>238</v>
      </c>
      <c r="C128" s="11"/>
      <c r="D128" s="13"/>
      <c r="E128" s="14"/>
      <c r="F128" s="13"/>
    </row>
    <row r="129" spans="1:6" ht="49.5">
      <c r="A129" s="26" t="s">
        <v>27</v>
      </c>
      <c r="B129" s="7" t="s">
        <v>350</v>
      </c>
      <c r="C129" s="8">
        <v>1</v>
      </c>
      <c r="D129" s="13"/>
      <c r="E129" s="14"/>
      <c r="F129" s="13"/>
    </row>
    <row r="130" spans="1:6" ht="33">
      <c r="A130" s="36"/>
      <c r="B130" s="12" t="s">
        <v>63</v>
      </c>
      <c r="C130" s="11"/>
      <c r="D130" s="13"/>
      <c r="E130" s="14"/>
      <c r="F130" s="13"/>
    </row>
    <row r="131" spans="1:6" ht="33">
      <c r="A131" s="36"/>
      <c r="B131" s="12" t="s">
        <v>218</v>
      </c>
      <c r="C131" s="11"/>
      <c r="D131" s="13"/>
      <c r="E131" s="14"/>
      <c r="F131" s="13"/>
    </row>
    <row r="132" spans="1:6" ht="33">
      <c r="A132" s="36"/>
      <c r="B132" s="12" t="s">
        <v>65</v>
      </c>
      <c r="C132" s="11"/>
      <c r="D132" s="13"/>
      <c r="E132" s="14"/>
      <c r="F132" s="13"/>
    </row>
    <row r="133" spans="1:6" ht="49.5">
      <c r="A133" s="26" t="s">
        <v>28</v>
      </c>
      <c r="B133" s="7" t="s">
        <v>304</v>
      </c>
      <c r="C133" s="8">
        <v>1</v>
      </c>
      <c r="D133" s="8"/>
      <c r="E133" s="9"/>
      <c r="F133" s="8"/>
    </row>
    <row r="134" spans="1:6" ht="16.5">
      <c r="A134" s="41"/>
      <c r="B134" s="12" t="s">
        <v>66</v>
      </c>
      <c r="C134" s="11"/>
      <c r="D134" s="8"/>
      <c r="E134" s="9"/>
      <c r="F134" s="8"/>
    </row>
    <row r="135" spans="1:6" ht="16.5">
      <c r="A135" s="41"/>
      <c r="B135" s="12" t="s">
        <v>67</v>
      </c>
      <c r="C135" s="11"/>
      <c r="D135" s="8"/>
      <c r="E135" s="9"/>
      <c r="F135" s="8"/>
    </row>
    <row r="136" spans="1:6" ht="49.5">
      <c r="A136" s="26" t="s">
        <v>263</v>
      </c>
      <c r="B136" s="7" t="s">
        <v>305</v>
      </c>
      <c r="C136" s="8">
        <v>1</v>
      </c>
      <c r="D136" s="8"/>
      <c r="E136" s="9"/>
      <c r="F136" s="8"/>
    </row>
    <row r="137" spans="1:6" ht="16.5">
      <c r="A137" s="41"/>
      <c r="B137" s="17" t="s">
        <v>68</v>
      </c>
      <c r="C137" s="11"/>
      <c r="D137" s="8"/>
      <c r="E137" s="9"/>
      <c r="F137" s="8"/>
    </row>
    <row r="138" spans="1:6" ht="16.5">
      <c r="A138" s="41"/>
      <c r="B138" s="17" t="s">
        <v>69</v>
      </c>
      <c r="C138" s="11"/>
      <c r="D138" s="8"/>
      <c r="E138" s="9"/>
      <c r="F138" s="8"/>
    </row>
    <row r="139" spans="1:6" ht="33">
      <c r="A139" s="26" t="s">
        <v>70</v>
      </c>
      <c r="B139" s="7" t="s">
        <v>71</v>
      </c>
      <c r="C139" s="8">
        <f>C140+C146+C149+C152+C155+C161+C164+C168+C158+C174+C177</f>
        <v>10</v>
      </c>
      <c r="D139" s="8"/>
      <c r="E139" s="9"/>
      <c r="F139" s="8"/>
    </row>
    <row r="140" spans="1:6" ht="33">
      <c r="A140" s="26" t="s">
        <v>94</v>
      </c>
      <c r="B140" s="7" t="s">
        <v>72</v>
      </c>
      <c r="C140" s="8">
        <v>1</v>
      </c>
      <c r="D140" s="8"/>
      <c r="E140" s="9"/>
      <c r="F140" s="8"/>
    </row>
    <row r="141" spans="1:6" ht="16.5">
      <c r="A141" s="36"/>
      <c r="B141" s="12" t="s">
        <v>73</v>
      </c>
      <c r="C141" s="11"/>
      <c r="D141" s="11"/>
      <c r="E141" s="6"/>
      <c r="F141" s="11"/>
    </row>
    <row r="142" spans="1:6" ht="33">
      <c r="A142" s="36"/>
      <c r="B142" s="12" t="s">
        <v>477</v>
      </c>
      <c r="C142" s="11"/>
      <c r="D142" s="11"/>
      <c r="E142" s="6"/>
      <c r="F142" s="11"/>
    </row>
    <row r="143" spans="1:6" ht="33">
      <c r="A143" s="36"/>
      <c r="B143" s="12" t="s">
        <v>478</v>
      </c>
      <c r="C143" s="11"/>
      <c r="D143" s="11"/>
      <c r="E143" s="6"/>
      <c r="F143" s="11"/>
    </row>
    <row r="144" spans="1:6" ht="33">
      <c r="A144" s="36"/>
      <c r="B144" s="12" t="s">
        <v>479</v>
      </c>
      <c r="C144" s="11"/>
      <c r="D144" s="11"/>
      <c r="E144" s="6"/>
      <c r="F144" s="11"/>
    </row>
    <row r="145" spans="1:6" ht="16.5">
      <c r="A145" s="36"/>
      <c r="B145" s="12" t="s">
        <v>365</v>
      </c>
      <c r="C145" s="11"/>
      <c r="D145" s="11"/>
      <c r="E145" s="6"/>
      <c r="F145" s="11"/>
    </row>
    <row r="146" spans="1:6" ht="49.5">
      <c r="A146" s="26" t="s">
        <v>95</v>
      </c>
      <c r="B146" s="7" t="s">
        <v>172</v>
      </c>
      <c r="C146" s="8">
        <v>0.5</v>
      </c>
      <c r="D146" s="8"/>
      <c r="E146" s="9"/>
      <c r="F146" s="8"/>
    </row>
    <row r="147" spans="1:6" ht="16.5">
      <c r="A147" s="36"/>
      <c r="B147" s="12" t="s">
        <v>480</v>
      </c>
      <c r="C147" s="11"/>
      <c r="D147" s="11"/>
      <c r="E147" s="6"/>
      <c r="F147" s="11"/>
    </row>
    <row r="148" spans="1:6" ht="16.5">
      <c r="A148" s="36"/>
      <c r="B148" s="12" t="s">
        <v>77</v>
      </c>
      <c r="C148" s="11"/>
      <c r="D148" s="11"/>
      <c r="E148" s="6"/>
      <c r="F148" s="11"/>
    </row>
    <row r="149" spans="1:6" ht="33">
      <c r="A149" s="26" t="s">
        <v>96</v>
      </c>
      <c r="B149" s="7" t="s">
        <v>206</v>
      </c>
      <c r="C149" s="8">
        <v>0.5</v>
      </c>
      <c r="D149" s="8"/>
      <c r="E149" s="9"/>
      <c r="F149" s="8"/>
    </row>
    <row r="150" spans="1:6" ht="16.5">
      <c r="A150" s="36"/>
      <c r="B150" s="12" t="s">
        <v>480</v>
      </c>
      <c r="C150" s="11"/>
      <c r="D150" s="11"/>
      <c r="E150" s="6"/>
      <c r="F150" s="11"/>
    </row>
    <row r="151" spans="1:6" ht="16.5">
      <c r="A151" s="36"/>
      <c r="B151" s="12" t="s">
        <v>77</v>
      </c>
      <c r="C151" s="11"/>
      <c r="D151" s="11"/>
      <c r="E151" s="6"/>
      <c r="F151" s="11"/>
    </row>
    <row r="152" spans="1:6" ht="49.5">
      <c r="A152" s="26" t="s">
        <v>140</v>
      </c>
      <c r="B152" s="7" t="s">
        <v>207</v>
      </c>
      <c r="C152" s="8">
        <v>0.5</v>
      </c>
      <c r="D152" s="8"/>
      <c r="E152" s="9"/>
      <c r="F152" s="8"/>
    </row>
    <row r="153" spans="1:6" ht="16.5">
      <c r="A153" s="36"/>
      <c r="B153" s="12" t="s">
        <v>480</v>
      </c>
      <c r="C153" s="11"/>
      <c r="D153" s="11"/>
      <c r="E153" s="6"/>
      <c r="F153" s="11"/>
    </row>
    <row r="154" spans="1:6" ht="16.5">
      <c r="A154" s="36"/>
      <c r="B154" s="12" t="s">
        <v>77</v>
      </c>
      <c r="C154" s="11"/>
      <c r="D154" s="11"/>
      <c r="E154" s="6"/>
      <c r="F154" s="11"/>
    </row>
    <row r="155" spans="1:6" ht="49.5">
      <c r="A155" s="26" t="s">
        <v>141</v>
      </c>
      <c r="B155" s="7" t="s">
        <v>208</v>
      </c>
      <c r="C155" s="8">
        <v>0.5</v>
      </c>
      <c r="D155" s="8"/>
      <c r="E155" s="9"/>
      <c r="F155" s="8"/>
    </row>
    <row r="156" spans="1:6" ht="16.5">
      <c r="A156" s="36"/>
      <c r="B156" s="12" t="s">
        <v>480</v>
      </c>
      <c r="C156" s="11"/>
      <c r="D156" s="11"/>
      <c r="E156" s="6"/>
      <c r="F156" s="11"/>
    </row>
    <row r="157" spans="1:6" ht="16.5">
      <c r="A157" s="36"/>
      <c r="B157" s="12" t="s">
        <v>77</v>
      </c>
      <c r="C157" s="11"/>
      <c r="D157" s="11"/>
      <c r="E157" s="6"/>
      <c r="F157" s="11"/>
    </row>
    <row r="158" spans="1:6" ht="49.5">
      <c r="A158" s="26" t="s">
        <v>142</v>
      </c>
      <c r="B158" s="18" t="s">
        <v>264</v>
      </c>
      <c r="C158" s="8">
        <v>1</v>
      </c>
      <c r="D158" s="8"/>
      <c r="E158" s="9"/>
      <c r="F158" s="8"/>
    </row>
    <row r="159" spans="1:6" ht="16.5">
      <c r="A159" s="36"/>
      <c r="B159" s="17" t="s">
        <v>66</v>
      </c>
      <c r="C159" s="19"/>
      <c r="D159" s="11"/>
      <c r="E159" s="6"/>
      <c r="F159" s="11"/>
    </row>
    <row r="160" spans="1:6" ht="16.5">
      <c r="A160" s="36"/>
      <c r="B160" s="17" t="s">
        <v>67</v>
      </c>
      <c r="C160" s="19"/>
      <c r="D160" s="11"/>
      <c r="E160" s="6"/>
      <c r="F160" s="11"/>
    </row>
    <row r="161" spans="1:6" ht="33">
      <c r="A161" s="26" t="s">
        <v>143</v>
      </c>
      <c r="B161" s="7" t="s">
        <v>78</v>
      </c>
      <c r="C161" s="8">
        <v>1</v>
      </c>
      <c r="D161" s="8"/>
      <c r="E161" s="9"/>
      <c r="F161" s="8"/>
    </row>
    <row r="162" spans="1:6" ht="16.5">
      <c r="A162" s="41"/>
      <c r="B162" s="12" t="s">
        <v>173</v>
      </c>
      <c r="C162" s="8"/>
      <c r="D162" s="8"/>
      <c r="E162" s="9"/>
      <c r="F162" s="8"/>
    </row>
    <row r="163" spans="1:6" ht="16.5">
      <c r="A163" s="41"/>
      <c r="B163" s="12" t="s">
        <v>174</v>
      </c>
      <c r="C163" s="8"/>
      <c r="D163" s="8"/>
      <c r="E163" s="9"/>
      <c r="F163" s="8"/>
    </row>
    <row r="164" spans="1:6" ht="33">
      <c r="A164" s="26" t="s">
        <v>144</v>
      </c>
      <c r="B164" s="7" t="s">
        <v>184</v>
      </c>
      <c r="C164" s="8">
        <v>1</v>
      </c>
      <c r="D164" s="8"/>
      <c r="E164" s="9"/>
      <c r="F164" s="8"/>
    </row>
    <row r="165" spans="1:6" ht="16.5">
      <c r="A165" s="36"/>
      <c r="B165" s="12" t="s">
        <v>250</v>
      </c>
      <c r="C165" s="11"/>
      <c r="D165" s="11"/>
      <c r="E165" s="6"/>
      <c r="F165" s="11"/>
    </row>
    <row r="166" spans="1:6" ht="16.5">
      <c r="A166" s="36"/>
      <c r="B166" s="12" t="s">
        <v>251</v>
      </c>
      <c r="C166" s="11"/>
      <c r="D166" s="11"/>
      <c r="E166" s="6"/>
      <c r="F166" s="11"/>
    </row>
    <row r="167" spans="1:6" ht="16.5">
      <c r="A167" s="36"/>
      <c r="B167" s="12" t="s">
        <v>252</v>
      </c>
      <c r="C167" s="8"/>
      <c r="D167" s="8"/>
      <c r="E167" s="9"/>
      <c r="F167" s="8"/>
    </row>
    <row r="168" spans="1:6" ht="33">
      <c r="A168" s="26" t="s">
        <v>145</v>
      </c>
      <c r="B168" s="7" t="s">
        <v>79</v>
      </c>
      <c r="C168" s="8">
        <v>2</v>
      </c>
      <c r="D168" s="8"/>
      <c r="E168" s="9"/>
      <c r="F168" s="8"/>
    </row>
    <row r="169" spans="1:6" ht="16.5">
      <c r="A169" s="45"/>
      <c r="B169" s="12" t="s">
        <v>334</v>
      </c>
      <c r="C169" s="8"/>
      <c r="D169" s="8"/>
      <c r="E169" s="9"/>
      <c r="F169" s="8"/>
    </row>
    <row r="170" spans="1:6" ht="16.5">
      <c r="A170" s="45"/>
      <c r="B170" s="12" t="s">
        <v>366</v>
      </c>
      <c r="C170" s="8"/>
      <c r="D170" s="8"/>
      <c r="E170" s="9"/>
      <c r="F170" s="8"/>
    </row>
    <row r="171" spans="1:6" ht="16.5">
      <c r="A171" s="46"/>
      <c r="B171" s="12" t="s">
        <v>367</v>
      </c>
      <c r="C171" s="11"/>
      <c r="D171" s="8"/>
      <c r="E171" s="9"/>
      <c r="F171" s="8"/>
    </row>
    <row r="172" spans="1:6" ht="16.5">
      <c r="A172" s="46"/>
      <c r="B172" s="12" t="s">
        <v>368</v>
      </c>
      <c r="C172" s="11"/>
      <c r="D172" s="8"/>
      <c r="E172" s="9"/>
      <c r="F172" s="8"/>
    </row>
    <row r="173" spans="1:6" ht="16.5">
      <c r="A173" s="46"/>
      <c r="B173" s="12" t="s">
        <v>369</v>
      </c>
      <c r="C173" s="11"/>
      <c r="D173" s="8"/>
      <c r="E173" s="9"/>
      <c r="F173" s="8"/>
    </row>
    <row r="174" spans="1:6" ht="49.5">
      <c r="A174" s="26" t="s">
        <v>167</v>
      </c>
      <c r="B174" s="7" t="s">
        <v>185</v>
      </c>
      <c r="C174" s="8">
        <v>1</v>
      </c>
      <c r="D174" s="11"/>
      <c r="E174" s="6"/>
      <c r="F174" s="11"/>
    </row>
    <row r="175" spans="1:6" ht="33">
      <c r="A175" s="36"/>
      <c r="B175" s="12" t="s">
        <v>217</v>
      </c>
      <c r="C175" s="11"/>
      <c r="D175" s="11"/>
      <c r="E175" s="6"/>
      <c r="F175" s="11"/>
    </row>
    <row r="176" spans="1:6" ht="49.5">
      <c r="A176" s="36"/>
      <c r="B176" s="12" t="s">
        <v>80</v>
      </c>
      <c r="C176" s="11"/>
      <c r="D176" s="11"/>
      <c r="E176" s="6"/>
      <c r="F176" s="11"/>
    </row>
    <row r="177" spans="1:6" ht="49.5">
      <c r="A177" s="26" t="s">
        <v>168</v>
      </c>
      <c r="B177" s="7" t="s">
        <v>179</v>
      </c>
      <c r="C177" s="8">
        <v>1</v>
      </c>
      <c r="D177" s="8"/>
      <c r="E177" s="9"/>
      <c r="F177" s="8"/>
    </row>
    <row r="178" spans="1:6" ht="16.5">
      <c r="A178" s="36"/>
      <c r="B178" s="12" t="s">
        <v>289</v>
      </c>
      <c r="C178" s="11"/>
      <c r="D178" s="11"/>
      <c r="E178" s="6"/>
      <c r="F178" s="11"/>
    </row>
    <row r="179" spans="1:6" ht="16.5">
      <c r="A179" s="36"/>
      <c r="B179" s="12" t="s">
        <v>290</v>
      </c>
      <c r="C179" s="11"/>
      <c r="D179" s="11"/>
      <c r="E179" s="6"/>
      <c r="F179" s="11"/>
    </row>
    <row r="180" spans="1:6" ht="16.5">
      <c r="A180" s="26" t="s">
        <v>81</v>
      </c>
      <c r="B180" s="7" t="s">
        <v>82</v>
      </c>
      <c r="C180" s="8">
        <f>C181+C191</f>
        <v>6</v>
      </c>
      <c r="D180" s="11"/>
      <c r="E180" s="6"/>
      <c r="F180" s="8"/>
    </row>
    <row r="181" spans="1:6" ht="66">
      <c r="A181" s="26" t="s">
        <v>54</v>
      </c>
      <c r="B181" s="7" t="s">
        <v>83</v>
      </c>
      <c r="C181" s="8">
        <f>C182+C185+C188</f>
        <v>3</v>
      </c>
      <c r="D181" s="8"/>
      <c r="E181" s="9"/>
      <c r="F181" s="8"/>
    </row>
    <row r="182" spans="1:6" ht="66">
      <c r="A182" s="30" t="s">
        <v>146</v>
      </c>
      <c r="B182" s="10" t="s">
        <v>436</v>
      </c>
      <c r="C182" s="11">
        <v>1</v>
      </c>
      <c r="D182" s="11"/>
      <c r="E182" s="6"/>
      <c r="F182" s="11"/>
    </row>
    <row r="183" spans="1:6" ht="16.5">
      <c r="A183" s="36"/>
      <c r="B183" s="12" t="s">
        <v>437</v>
      </c>
      <c r="C183" s="11"/>
      <c r="D183" s="11"/>
      <c r="E183" s="6"/>
      <c r="F183" s="11"/>
    </row>
    <row r="184" spans="1:6" ht="16.5">
      <c r="A184" s="36"/>
      <c r="B184" s="12" t="s">
        <v>438</v>
      </c>
      <c r="C184" s="11"/>
      <c r="D184" s="11"/>
      <c r="E184" s="6"/>
      <c r="F184" s="11"/>
    </row>
    <row r="185" spans="1:6" ht="49.5">
      <c r="A185" s="30" t="s">
        <v>147</v>
      </c>
      <c r="B185" s="10" t="s">
        <v>203</v>
      </c>
      <c r="C185" s="11">
        <v>1</v>
      </c>
      <c r="D185" s="11"/>
      <c r="E185" s="6"/>
      <c r="F185" s="11"/>
    </row>
    <row r="186" spans="1:6" ht="49.5">
      <c r="A186" s="42"/>
      <c r="B186" s="12" t="s">
        <v>439</v>
      </c>
      <c r="C186" s="11"/>
      <c r="D186" s="11"/>
      <c r="E186" s="6"/>
      <c r="F186" s="11"/>
    </row>
    <row r="187" spans="1:6" ht="49.5">
      <c r="A187" s="42"/>
      <c r="B187" s="12" t="s">
        <v>440</v>
      </c>
      <c r="C187" s="11"/>
      <c r="D187" s="11"/>
      <c r="E187" s="6"/>
      <c r="F187" s="11"/>
    </row>
    <row r="188" spans="1:6" ht="33">
      <c r="A188" s="30" t="s">
        <v>148</v>
      </c>
      <c r="B188" s="10" t="s">
        <v>441</v>
      </c>
      <c r="C188" s="11">
        <v>1</v>
      </c>
      <c r="D188" s="8"/>
      <c r="E188" s="9"/>
      <c r="F188" s="8"/>
    </row>
    <row r="189" spans="1:6" ht="16.5">
      <c r="A189" s="41"/>
      <c r="B189" s="12" t="s">
        <v>66</v>
      </c>
      <c r="C189" s="8"/>
      <c r="D189" s="8"/>
      <c r="E189" s="9"/>
      <c r="F189" s="8"/>
    </row>
    <row r="190" spans="1:6" ht="16.5">
      <c r="A190" s="41"/>
      <c r="B190" s="12" t="s">
        <v>67</v>
      </c>
      <c r="C190" s="8"/>
      <c r="D190" s="8"/>
      <c r="E190" s="9"/>
      <c r="F190" s="8"/>
    </row>
    <row r="191" spans="1:6" ht="33">
      <c r="A191" s="26" t="s">
        <v>57</v>
      </c>
      <c r="B191" s="7" t="s">
        <v>209</v>
      </c>
      <c r="C191" s="8">
        <f>C195+C199+C192</f>
        <v>3</v>
      </c>
      <c r="D191" s="8"/>
      <c r="E191" s="9"/>
      <c r="F191" s="8"/>
    </row>
    <row r="192" spans="1:6" ht="33">
      <c r="A192" s="30" t="s">
        <v>149</v>
      </c>
      <c r="B192" s="10" t="s">
        <v>444</v>
      </c>
      <c r="C192" s="11">
        <v>1</v>
      </c>
      <c r="D192" s="11"/>
      <c r="E192" s="6"/>
      <c r="F192" s="11"/>
    </row>
    <row r="193" spans="1:6" ht="16.5">
      <c r="A193" s="42"/>
      <c r="B193" s="12" t="s">
        <v>442</v>
      </c>
      <c r="C193" s="11"/>
      <c r="D193" s="11"/>
      <c r="E193" s="6"/>
      <c r="F193" s="11"/>
    </row>
    <row r="194" spans="1:6" ht="16.5">
      <c r="A194" s="42"/>
      <c r="B194" s="12" t="s">
        <v>443</v>
      </c>
      <c r="C194" s="11"/>
      <c r="D194" s="11"/>
      <c r="E194" s="6"/>
      <c r="F194" s="11"/>
    </row>
    <row r="195" spans="1:6" ht="49.5">
      <c r="A195" s="30" t="s">
        <v>150</v>
      </c>
      <c r="B195" s="10" t="s">
        <v>448</v>
      </c>
      <c r="C195" s="11">
        <v>1</v>
      </c>
      <c r="D195" s="11"/>
      <c r="E195" s="6"/>
      <c r="F195" s="11"/>
    </row>
    <row r="196" spans="1:6" ht="33">
      <c r="A196" s="42"/>
      <c r="B196" s="12" t="s">
        <v>445</v>
      </c>
      <c r="C196" s="11"/>
      <c r="D196" s="11"/>
      <c r="E196" s="6"/>
      <c r="F196" s="11"/>
    </row>
    <row r="197" spans="1:6" ht="33">
      <c r="A197" s="42"/>
      <c r="B197" s="12" t="s">
        <v>446</v>
      </c>
      <c r="C197" s="11"/>
      <c r="D197" s="11"/>
      <c r="E197" s="6"/>
      <c r="F197" s="11"/>
    </row>
    <row r="198" spans="1:6" ht="33">
      <c r="A198" s="42"/>
      <c r="B198" s="12" t="s">
        <v>447</v>
      </c>
      <c r="C198" s="11"/>
      <c r="D198" s="11"/>
      <c r="E198" s="6"/>
      <c r="F198" s="11"/>
    </row>
    <row r="199" spans="1:6" ht="33">
      <c r="A199" s="30" t="s">
        <v>450</v>
      </c>
      <c r="B199" s="10" t="s">
        <v>449</v>
      </c>
      <c r="C199" s="11">
        <v>1</v>
      </c>
      <c r="D199" s="11"/>
      <c r="E199" s="6"/>
      <c r="F199" s="11"/>
    </row>
    <row r="200" spans="1:6" ht="16.5">
      <c r="A200" s="42"/>
      <c r="B200" s="12" t="s">
        <v>175</v>
      </c>
      <c r="C200" s="11"/>
      <c r="D200" s="11"/>
      <c r="E200" s="6"/>
      <c r="F200" s="11"/>
    </row>
    <row r="201" spans="1:6" ht="16.5">
      <c r="A201" s="42"/>
      <c r="B201" s="12" t="s">
        <v>176</v>
      </c>
      <c r="C201" s="11"/>
      <c r="D201" s="11"/>
      <c r="E201" s="6"/>
      <c r="F201" s="11"/>
    </row>
    <row r="202" spans="1:6" ht="16.5">
      <c r="A202" s="26" t="s">
        <v>84</v>
      </c>
      <c r="B202" s="7" t="s">
        <v>85</v>
      </c>
      <c r="C202" s="8">
        <f>C203+C205</f>
        <v>35</v>
      </c>
      <c r="D202" s="8"/>
      <c r="E202" s="9"/>
      <c r="F202" s="8"/>
    </row>
    <row r="203" spans="1:6" ht="16.5">
      <c r="A203" s="26" t="s">
        <v>151</v>
      </c>
      <c r="B203" s="7" t="s">
        <v>86</v>
      </c>
      <c r="C203" s="8">
        <f>C204</f>
        <v>30</v>
      </c>
      <c r="D203" s="11"/>
      <c r="E203" s="6"/>
      <c r="F203" s="11"/>
    </row>
    <row r="204" spans="1:6" ht="33">
      <c r="A204" s="30"/>
      <c r="B204" s="10" t="s">
        <v>456</v>
      </c>
      <c r="C204" s="11">
        <v>30</v>
      </c>
      <c r="D204" s="11"/>
      <c r="E204" s="6"/>
      <c r="F204" s="11"/>
    </row>
    <row r="205" spans="1:6" ht="33">
      <c r="A205" s="26" t="s">
        <v>152</v>
      </c>
      <c r="B205" s="7" t="s">
        <v>88</v>
      </c>
      <c r="C205" s="8">
        <f>C206+C210+C213+C217</f>
        <v>5</v>
      </c>
      <c r="D205" s="8"/>
      <c r="E205" s="9"/>
      <c r="F205" s="8"/>
    </row>
    <row r="206" spans="1:6" ht="33">
      <c r="A206" s="30" t="s">
        <v>153</v>
      </c>
      <c r="B206" s="10" t="s">
        <v>89</v>
      </c>
      <c r="C206" s="11">
        <v>1</v>
      </c>
      <c r="D206" s="11"/>
      <c r="E206" s="6"/>
      <c r="F206" s="11"/>
    </row>
    <row r="207" spans="1:6" ht="16.5">
      <c r="A207" s="36"/>
      <c r="B207" s="12" t="s">
        <v>370</v>
      </c>
      <c r="C207" s="11"/>
      <c r="D207" s="8"/>
      <c r="E207" s="9"/>
      <c r="F207" s="8"/>
    </row>
    <row r="208" spans="1:6" ht="16.5">
      <c r="A208" s="36"/>
      <c r="B208" s="12" t="s">
        <v>371</v>
      </c>
      <c r="C208" s="11"/>
      <c r="D208" s="8"/>
      <c r="E208" s="9"/>
      <c r="F208" s="8"/>
    </row>
    <row r="209" spans="1:6" ht="16.5">
      <c r="A209" s="36"/>
      <c r="B209" s="12" t="s">
        <v>338</v>
      </c>
      <c r="C209" s="11"/>
      <c r="D209" s="8"/>
      <c r="E209" s="9"/>
      <c r="F209" s="8"/>
    </row>
    <row r="210" spans="1:6" ht="33">
      <c r="A210" s="30" t="s">
        <v>154</v>
      </c>
      <c r="B210" s="10" t="s">
        <v>171</v>
      </c>
      <c r="C210" s="11">
        <v>0.5</v>
      </c>
      <c r="D210" s="11"/>
      <c r="E210" s="6"/>
      <c r="F210" s="11"/>
    </row>
    <row r="211" spans="1:6" ht="33">
      <c r="A211" s="36"/>
      <c r="B211" s="12" t="s">
        <v>310</v>
      </c>
      <c r="C211" s="11"/>
      <c r="D211" s="11"/>
      <c r="E211" s="6"/>
      <c r="F211" s="11"/>
    </row>
    <row r="212" spans="1:6" ht="66">
      <c r="A212" s="36"/>
      <c r="B212" s="12" t="s">
        <v>311</v>
      </c>
      <c r="C212" s="11"/>
      <c r="D212" s="11"/>
      <c r="E212" s="6"/>
      <c r="F212" s="11"/>
    </row>
    <row r="213" spans="1:6" ht="49.5">
      <c r="A213" s="30" t="s">
        <v>155</v>
      </c>
      <c r="B213" s="10" t="s">
        <v>314</v>
      </c>
      <c r="C213" s="11">
        <v>0.5</v>
      </c>
      <c r="D213" s="8"/>
      <c r="E213" s="9"/>
      <c r="F213" s="8"/>
    </row>
    <row r="214" spans="1:6" ht="16.5">
      <c r="A214" s="36"/>
      <c r="B214" s="12" t="s">
        <v>315</v>
      </c>
      <c r="C214" s="11"/>
      <c r="D214" s="8"/>
      <c r="E214" s="9"/>
      <c r="F214" s="8"/>
    </row>
    <row r="215" spans="1:6" ht="16.5">
      <c r="A215" s="36"/>
      <c r="B215" s="12" t="s">
        <v>312</v>
      </c>
      <c r="C215" s="11"/>
      <c r="D215" s="8"/>
      <c r="E215" s="9"/>
      <c r="F215" s="8"/>
    </row>
    <row r="216" spans="1:6" ht="16.5">
      <c r="A216" s="36"/>
      <c r="B216" s="12" t="s">
        <v>313</v>
      </c>
      <c r="C216" s="11"/>
      <c r="D216" s="8"/>
      <c r="E216" s="9"/>
      <c r="F216" s="8"/>
    </row>
    <row r="217" spans="1:6" ht="33">
      <c r="A217" s="30" t="s">
        <v>190</v>
      </c>
      <c r="B217" s="10" t="s">
        <v>316</v>
      </c>
      <c r="C217" s="11">
        <v>3</v>
      </c>
      <c r="D217" s="8"/>
      <c r="E217" s="9"/>
      <c r="F217" s="8"/>
    </row>
    <row r="218" spans="1:6" ht="33">
      <c r="A218" s="30" t="s">
        <v>535</v>
      </c>
      <c r="B218" s="12" t="s">
        <v>346</v>
      </c>
      <c r="C218" s="11"/>
      <c r="D218" s="8"/>
      <c r="E218" s="9"/>
      <c r="F218" s="8"/>
    </row>
    <row r="219" spans="1:6" ht="49.5">
      <c r="A219" s="30" t="s">
        <v>536</v>
      </c>
      <c r="B219" s="12" t="s">
        <v>347</v>
      </c>
      <c r="C219" s="11"/>
      <c r="D219" s="8"/>
      <c r="E219" s="9"/>
      <c r="F219" s="8"/>
    </row>
    <row r="220" spans="1:6" ht="33">
      <c r="A220" s="30" t="s">
        <v>537</v>
      </c>
      <c r="B220" s="12" t="s">
        <v>321</v>
      </c>
      <c r="C220" s="11"/>
      <c r="D220" s="8"/>
      <c r="E220" s="9"/>
      <c r="F220" s="8"/>
    </row>
    <row r="221" spans="1:6" ht="33">
      <c r="A221" s="36"/>
      <c r="B221" s="12" t="s">
        <v>320</v>
      </c>
      <c r="C221" s="11"/>
      <c r="D221" s="8"/>
      <c r="E221" s="9"/>
      <c r="F221" s="8"/>
    </row>
    <row r="222" spans="1:6" ht="49.5">
      <c r="A222" s="37"/>
      <c r="B222" s="12" t="s">
        <v>319</v>
      </c>
      <c r="C222" s="11"/>
      <c r="D222" s="8"/>
      <c r="E222" s="9"/>
      <c r="F222" s="8"/>
    </row>
    <row r="223" spans="1:6" ht="33">
      <c r="A223" s="37"/>
      <c r="B223" s="12" t="s">
        <v>317</v>
      </c>
      <c r="C223" s="11"/>
      <c r="D223" s="8"/>
      <c r="E223" s="9"/>
      <c r="F223" s="8"/>
    </row>
    <row r="224" spans="1:6" ht="16.5">
      <c r="A224" s="30" t="s">
        <v>538</v>
      </c>
      <c r="B224" s="12" t="s">
        <v>348</v>
      </c>
      <c r="C224" s="11"/>
      <c r="D224" s="8"/>
      <c r="E224" s="9"/>
      <c r="F224" s="8"/>
    </row>
    <row r="225" spans="1:6" ht="16.5">
      <c r="A225" s="36"/>
      <c r="B225" s="12" t="s">
        <v>349</v>
      </c>
      <c r="C225" s="11"/>
      <c r="D225" s="8"/>
      <c r="E225" s="9"/>
      <c r="F225" s="8"/>
    </row>
    <row r="226" spans="1:6" ht="16.5">
      <c r="A226" s="37"/>
      <c r="B226" s="12" t="s">
        <v>318</v>
      </c>
      <c r="C226" s="11"/>
      <c r="D226" s="8"/>
      <c r="E226" s="9"/>
      <c r="F226" s="8"/>
    </row>
    <row r="227" spans="1:6" ht="16.5">
      <c r="A227" s="30" t="s">
        <v>539</v>
      </c>
      <c r="B227" s="12" t="s">
        <v>481</v>
      </c>
      <c r="C227" s="11"/>
      <c r="D227" s="8"/>
      <c r="E227" s="9"/>
      <c r="F227" s="8"/>
    </row>
    <row r="228" spans="1:6" ht="33">
      <c r="A228" s="36"/>
      <c r="B228" s="12" t="s">
        <v>482</v>
      </c>
      <c r="C228" s="11"/>
      <c r="D228" s="8"/>
      <c r="E228" s="9"/>
      <c r="F228" s="8"/>
    </row>
    <row r="229" spans="1:6" ht="16.5">
      <c r="A229" s="37"/>
      <c r="B229" s="12" t="s">
        <v>483</v>
      </c>
      <c r="C229" s="11"/>
      <c r="D229" s="8"/>
      <c r="E229" s="9"/>
      <c r="F229" s="8"/>
    </row>
    <row r="230" spans="1:6" ht="33">
      <c r="A230" s="26" t="s">
        <v>90</v>
      </c>
      <c r="B230" s="7" t="s">
        <v>91</v>
      </c>
      <c r="C230" s="8">
        <f>C231+C234+C238+C251+C264+C273</f>
        <v>18</v>
      </c>
      <c r="D230" s="11"/>
      <c r="E230" s="6"/>
      <c r="F230" s="8"/>
    </row>
    <row r="231" spans="1:6" ht="49.5">
      <c r="A231" s="26" t="s">
        <v>156</v>
      </c>
      <c r="B231" s="7" t="s">
        <v>285</v>
      </c>
      <c r="C231" s="8">
        <v>1</v>
      </c>
      <c r="D231" s="8"/>
      <c r="E231" s="9"/>
      <c r="F231" s="8"/>
    </row>
    <row r="232" spans="1:6" ht="33">
      <c r="A232" s="41"/>
      <c r="B232" s="12" t="s">
        <v>92</v>
      </c>
      <c r="C232" s="8"/>
      <c r="D232" s="8"/>
      <c r="E232" s="9"/>
      <c r="F232" s="8"/>
    </row>
    <row r="233" spans="1:6" ht="16.5">
      <c r="A233" s="41"/>
      <c r="B233" s="12" t="s">
        <v>234</v>
      </c>
      <c r="C233" s="8"/>
      <c r="D233" s="8"/>
      <c r="E233" s="9"/>
      <c r="F233" s="8"/>
    </row>
    <row r="234" spans="1:6" ht="49.5">
      <c r="A234" s="26" t="s">
        <v>157</v>
      </c>
      <c r="B234" s="7" t="s">
        <v>283</v>
      </c>
      <c r="C234" s="8">
        <v>1</v>
      </c>
      <c r="D234" s="8"/>
      <c r="E234" s="9"/>
      <c r="F234" s="8"/>
    </row>
    <row r="235" spans="1:6" ht="33">
      <c r="A235" s="41"/>
      <c r="B235" s="12" t="s">
        <v>265</v>
      </c>
      <c r="C235" s="8"/>
      <c r="D235" s="8"/>
      <c r="E235" s="9"/>
      <c r="F235" s="8"/>
    </row>
    <row r="236" spans="1:6" ht="33">
      <c r="A236" s="41"/>
      <c r="B236" s="12" t="s">
        <v>266</v>
      </c>
      <c r="C236" s="8"/>
      <c r="D236" s="8"/>
      <c r="E236" s="9"/>
      <c r="F236" s="8"/>
    </row>
    <row r="237" spans="1:6" ht="33">
      <c r="A237" s="41"/>
      <c r="B237" s="12" t="s">
        <v>267</v>
      </c>
      <c r="C237" s="8"/>
      <c r="D237" s="8"/>
      <c r="E237" s="9"/>
      <c r="F237" s="8"/>
    </row>
    <row r="238" spans="1:6" ht="16.5">
      <c r="A238" s="26" t="s">
        <v>158</v>
      </c>
      <c r="B238" s="7" t="s">
        <v>293</v>
      </c>
      <c r="C238" s="8">
        <f>C239+C247</f>
        <v>5</v>
      </c>
      <c r="D238" s="8"/>
      <c r="E238" s="9"/>
      <c r="F238" s="8"/>
    </row>
    <row r="239" spans="1:6" ht="33">
      <c r="A239" s="30" t="s">
        <v>335</v>
      </c>
      <c r="B239" s="10" t="s">
        <v>339</v>
      </c>
      <c r="C239" s="11">
        <v>3</v>
      </c>
      <c r="D239" s="11"/>
      <c r="E239" s="6"/>
      <c r="F239" s="11"/>
    </row>
    <row r="240" spans="1:6" ht="16.5">
      <c r="A240" s="36"/>
      <c r="B240" s="12" t="s">
        <v>340</v>
      </c>
      <c r="C240" s="11"/>
      <c r="D240" s="11"/>
      <c r="E240" s="6"/>
      <c r="F240" s="11"/>
    </row>
    <row r="241" spans="1:6" ht="16.5">
      <c r="A241" s="36"/>
      <c r="B241" s="12" t="s">
        <v>372</v>
      </c>
      <c r="C241" s="11"/>
      <c r="D241" s="11"/>
      <c r="E241" s="6"/>
      <c r="F241" s="11"/>
    </row>
    <row r="242" spans="1:6" ht="16.5">
      <c r="A242" s="36"/>
      <c r="B242" s="12" t="s">
        <v>373</v>
      </c>
      <c r="C242" s="11"/>
      <c r="D242" s="11"/>
      <c r="E242" s="6"/>
      <c r="F242" s="11"/>
    </row>
    <row r="243" spans="1:6" ht="16.5">
      <c r="A243" s="36"/>
      <c r="B243" s="12" t="s">
        <v>374</v>
      </c>
      <c r="C243" s="11"/>
      <c r="D243" s="11"/>
      <c r="E243" s="6"/>
      <c r="F243" s="11"/>
    </row>
    <row r="244" spans="1:6" ht="16.5">
      <c r="A244" s="36"/>
      <c r="B244" s="12" t="s">
        <v>375</v>
      </c>
      <c r="C244" s="11"/>
      <c r="D244" s="11"/>
      <c r="E244" s="6"/>
      <c r="F244" s="11"/>
    </row>
    <row r="245" spans="1:6" ht="16.5">
      <c r="A245" s="36"/>
      <c r="B245" s="12" t="s">
        <v>376</v>
      </c>
      <c r="C245" s="11"/>
      <c r="D245" s="11"/>
      <c r="E245" s="6"/>
      <c r="F245" s="11"/>
    </row>
    <row r="246" spans="1:6" ht="16.5">
      <c r="A246" s="36"/>
      <c r="B246" s="12" t="s">
        <v>377</v>
      </c>
      <c r="C246" s="8"/>
      <c r="D246" s="8"/>
      <c r="E246" s="9"/>
      <c r="F246" s="8"/>
    </row>
    <row r="247" spans="1:6" ht="16.5">
      <c r="A247" s="30" t="s">
        <v>336</v>
      </c>
      <c r="B247" s="19" t="s">
        <v>268</v>
      </c>
      <c r="C247" s="11">
        <v>2</v>
      </c>
      <c r="D247" s="11"/>
      <c r="E247" s="6"/>
      <c r="F247" s="11"/>
    </row>
    <row r="248" spans="1:6" ht="33">
      <c r="A248" s="36"/>
      <c r="B248" s="17" t="s">
        <v>343</v>
      </c>
      <c r="C248" s="11"/>
      <c r="D248" s="11"/>
      <c r="E248" s="6"/>
      <c r="F248" s="11"/>
    </row>
    <row r="249" spans="1:6" ht="33">
      <c r="A249" s="36"/>
      <c r="B249" s="17" t="s">
        <v>358</v>
      </c>
      <c r="C249" s="11"/>
      <c r="D249" s="11"/>
      <c r="E249" s="6"/>
      <c r="F249" s="11"/>
    </row>
    <row r="250" spans="1:6" ht="33">
      <c r="A250" s="37"/>
      <c r="B250" s="17" t="s">
        <v>359</v>
      </c>
      <c r="C250" s="11"/>
      <c r="D250" s="11"/>
      <c r="E250" s="6"/>
      <c r="F250" s="11"/>
    </row>
    <row r="251" spans="1:6" ht="33">
      <c r="A251" s="26" t="s">
        <v>159</v>
      </c>
      <c r="B251" s="7" t="s">
        <v>269</v>
      </c>
      <c r="C251" s="8">
        <f>C252+C258+C260</f>
        <v>6</v>
      </c>
      <c r="D251" s="8"/>
      <c r="E251" s="9"/>
      <c r="F251" s="8"/>
    </row>
    <row r="252" spans="1:6" ht="16.5">
      <c r="A252" s="30" t="s">
        <v>291</v>
      </c>
      <c r="B252" s="10" t="s">
        <v>270</v>
      </c>
      <c r="C252" s="11">
        <v>2</v>
      </c>
      <c r="D252" s="8"/>
      <c r="E252" s="9"/>
      <c r="F252" s="8"/>
    </row>
    <row r="253" spans="1:6" ht="33">
      <c r="A253" s="36"/>
      <c r="B253" s="12" t="s">
        <v>271</v>
      </c>
      <c r="C253" s="11"/>
      <c r="D253" s="11"/>
      <c r="E253" s="6"/>
      <c r="F253" s="11"/>
    </row>
    <row r="254" spans="1:6" ht="33">
      <c r="A254" s="36"/>
      <c r="B254" s="12" t="s">
        <v>378</v>
      </c>
      <c r="C254" s="11"/>
      <c r="D254" s="11"/>
      <c r="E254" s="6"/>
      <c r="F254" s="11"/>
    </row>
    <row r="255" spans="1:6" ht="33">
      <c r="A255" s="36"/>
      <c r="B255" s="12" t="s">
        <v>379</v>
      </c>
      <c r="C255" s="11"/>
      <c r="D255" s="11"/>
      <c r="E255" s="6"/>
      <c r="F255" s="11"/>
    </row>
    <row r="256" spans="1:6" ht="33">
      <c r="A256" s="36"/>
      <c r="B256" s="12" t="s">
        <v>380</v>
      </c>
      <c r="C256" s="11"/>
      <c r="D256" s="11"/>
      <c r="E256" s="6"/>
      <c r="F256" s="11"/>
    </row>
    <row r="257" spans="1:6" ht="33">
      <c r="A257" s="36"/>
      <c r="B257" s="12" t="s">
        <v>381</v>
      </c>
      <c r="C257" s="11"/>
      <c r="D257" s="11"/>
      <c r="E257" s="6"/>
      <c r="F257" s="11"/>
    </row>
    <row r="258" spans="1:6" ht="16.5">
      <c r="A258" s="30" t="s">
        <v>292</v>
      </c>
      <c r="B258" s="10" t="s">
        <v>272</v>
      </c>
      <c r="C258" s="11">
        <v>2</v>
      </c>
      <c r="D258" s="8"/>
      <c r="E258" s="9"/>
      <c r="F258" s="8"/>
    </row>
    <row r="259" spans="1:6" ht="33">
      <c r="A259" s="30"/>
      <c r="B259" s="12" t="s">
        <v>262</v>
      </c>
      <c r="C259" s="11"/>
      <c r="D259" s="11"/>
      <c r="E259" s="6"/>
      <c r="F259" s="11"/>
    </row>
    <row r="260" spans="1:6" ht="33">
      <c r="A260" s="30" t="s">
        <v>337</v>
      </c>
      <c r="B260" s="10" t="s">
        <v>273</v>
      </c>
      <c r="C260" s="11">
        <v>2</v>
      </c>
      <c r="D260" s="11"/>
      <c r="E260" s="6"/>
      <c r="F260" s="11"/>
    </row>
    <row r="261" spans="1:6" ht="16.5">
      <c r="A261" s="36"/>
      <c r="B261" s="12" t="s">
        <v>274</v>
      </c>
      <c r="C261" s="11"/>
      <c r="D261" s="11"/>
      <c r="E261" s="6"/>
      <c r="F261" s="11"/>
    </row>
    <row r="262" spans="1:6" ht="16.5">
      <c r="A262" s="36"/>
      <c r="B262" s="12" t="s">
        <v>275</v>
      </c>
      <c r="C262" s="11"/>
      <c r="D262" s="11"/>
      <c r="E262" s="6"/>
      <c r="F262" s="11"/>
    </row>
    <row r="263" spans="1:6" ht="16.5">
      <c r="A263" s="36"/>
      <c r="B263" s="12" t="s">
        <v>221</v>
      </c>
      <c r="C263" s="11"/>
      <c r="D263" s="11"/>
      <c r="E263" s="6"/>
      <c r="F263" s="11"/>
    </row>
    <row r="264" spans="1:6" ht="33">
      <c r="A264" s="26" t="s">
        <v>160</v>
      </c>
      <c r="B264" s="7" t="s">
        <v>276</v>
      </c>
      <c r="C264" s="8">
        <f>C265+C269</f>
        <v>4</v>
      </c>
      <c r="D264" s="11"/>
      <c r="E264" s="6"/>
      <c r="F264" s="11"/>
    </row>
    <row r="265" spans="1:6" ht="33">
      <c r="A265" s="30" t="s">
        <v>301</v>
      </c>
      <c r="B265" s="10" t="s">
        <v>277</v>
      </c>
      <c r="C265" s="11">
        <v>2</v>
      </c>
      <c r="D265" s="11"/>
      <c r="E265" s="6"/>
      <c r="F265" s="11"/>
    </row>
    <row r="266" spans="1:6" ht="16.5">
      <c r="A266" s="36"/>
      <c r="B266" s="12" t="s">
        <v>231</v>
      </c>
      <c r="C266" s="11"/>
      <c r="D266" s="11"/>
      <c r="E266" s="6"/>
      <c r="F266" s="11"/>
    </row>
    <row r="267" spans="1:6" ht="16.5">
      <c r="A267" s="36"/>
      <c r="B267" s="12" t="s">
        <v>295</v>
      </c>
      <c r="C267" s="11"/>
      <c r="D267" s="11"/>
      <c r="E267" s="6"/>
      <c r="F267" s="11"/>
    </row>
    <row r="268" spans="1:6" ht="33">
      <c r="A268" s="37"/>
      <c r="B268" s="12" t="s">
        <v>247</v>
      </c>
      <c r="C268" s="11"/>
      <c r="D268" s="11"/>
      <c r="E268" s="6"/>
      <c r="F268" s="11"/>
    </row>
    <row r="269" spans="1:6" ht="33">
      <c r="A269" s="30" t="s">
        <v>302</v>
      </c>
      <c r="B269" s="10" t="s">
        <v>278</v>
      </c>
      <c r="C269" s="11">
        <v>2</v>
      </c>
      <c r="D269" s="8"/>
      <c r="E269" s="9"/>
      <c r="F269" s="8"/>
    </row>
    <row r="270" spans="1:6" ht="16.5">
      <c r="A270" s="36"/>
      <c r="B270" s="12" t="s">
        <v>223</v>
      </c>
      <c r="C270" s="11"/>
      <c r="D270" s="11"/>
      <c r="E270" s="6"/>
      <c r="F270" s="11"/>
    </row>
    <row r="271" spans="1:6" ht="33">
      <c r="A271" s="36"/>
      <c r="B271" s="12" t="s">
        <v>296</v>
      </c>
      <c r="C271" s="11"/>
      <c r="D271" s="11"/>
      <c r="E271" s="6"/>
      <c r="F271" s="11"/>
    </row>
    <row r="272" spans="1:6" ht="16.5">
      <c r="A272" s="36"/>
      <c r="B272" s="12" t="s">
        <v>297</v>
      </c>
      <c r="C272" s="11"/>
      <c r="D272" s="11"/>
      <c r="E272" s="6"/>
      <c r="F272" s="11"/>
    </row>
    <row r="273" spans="1:6" ht="33">
      <c r="A273" s="26" t="s">
        <v>161</v>
      </c>
      <c r="B273" s="7" t="s">
        <v>294</v>
      </c>
      <c r="C273" s="8">
        <v>1</v>
      </c>
      <c r="D273" s="8"/>
      <c r="E273" s="9"/>
      <c r="F273" s="8"/>
    </row>
    <row r="274" spans="1:6" ht="16.5">
      <c r="A274" s="36"/>
      <c r="B274" s="12" t="s">
        <v>279</v>
      </c>
      <c r="C274" s="11"/>
      <c r="D274" s="11"/>
      <c r="E274" s="6"/>
      <c r="F274" s="11"/>
    </row>
    <row r="275" spans="1:6" ht="16.5">
      <c r="A275" s="36"/>
      <c r="B275" s="12" t="s">
        <v>280</v>
      </c>
      <c r="C275" s="11"/>
      <c r="D275" s="11"/>
      <c r="E275" s="6"/>
      <c r="F275" s="11"/>
    </row>
    <row r="276" spans="1:6" s="16" customFormat="1" ht="18.75">
      <c r="A276" s="47" t="s">
        <v>555</v>
      </c>
      <c r="B276" s="48"/>
      <c r="C276" s="9">
        <f>C294+C289+C287+C283+C281+C277</f>
        <v>50</v>
      </c>
      <c r="D276" s="55" t="s">
        <v>431</v>
      </c>
      <c r="E276" s="55"/>
      <c r="F276" s="55"/>
    </row>
    <row r="277" spans="1:6" ht="33">
      <c r="A277" s="31">
        <v>1</v>
      </c>
      <c r="B277" s="7" t="s">
        <v>432</v>
      </c>
      <c r="C277" s="8">
        <f>SUM(C278:C280)</f>
        <v>7</v>
      </c>
      <c r="D277" s="49" t="s">
        <v>431</v>
      </c>
      <c r="E277" s="49"/>
      <c r="F277" s="49"/>
    </row>
    <row r="278" spans="1:6" ht="16.5">
      <c r="A278" s="32">
        <v>1.1</v>
      </c>
      <c r="B278" s="19" t="s">
        <v>407</v>
      </c>
      <c r="C278" s="11">
        <v>2</v>
      </c>
      <c r="D278" s="49" t="s">
        <v>431</v>
      </c>
      <c r="E278" s="49"/>
      <c r="F278" s="49"/>
    </row>
    <row r="279" spans="1:6" ht="33">
      <c r="A279" s="32">
        <v>1.2</v>
      </c>
      <c r="B279" s="19" t="s">
        <v>408</v>
      </c>
      <c r="C279" s="11">
        <v>3</v>
      </c>
      <c r="D279" s="49" t="s">
        <v>431</v>
      </c>
      <c r="E279" s="49"/>
      <c r="F279" s="49"/>
    </row>
    <row r="280" spans="1:6" ht="16.5">
      <c r="A280" s="32">
        <v>1.3</v>
      </c>
      <c r="B280" s="19" t="s">
        <v>409</v>
      </c>
      <c r="C280" s="11">
        <v>2</v>
      </c>
      <c r="D280" s="49" t="s">
        <v>431</v>
      </c>
      <c r="E280" s="49"/>
      <c r="F280" s="49"/>
    </row>
    <row r="281" spans="1:6" ht="16.5">
      <c r="A281" s="31">
        <v>2</v>
      </c>
      <c r="B281" s="7" t="s">
        <v>410</v>
      </c>
      <c r="C281" s="8">
        <f>SUM(C282:C282)</f>
        <v>4</v>
      </c>
      <c r="D281" s="49" t="s">
        <v>431</v>
      </c>
      <c r="E281" s="49"/>
      <c r="F281" s="49"/>
    </row>
    <row r="282" spans="1:6" ht="16.5">
      <c r="A282" s="32">
        <v>2.1</v>
      </c>
      <c r="B282" s="19" t="s">
        <v>433</v>
      </c>
      <c r="C282" s="11">
        <v>4</v>
      </c>
      <c r="D282" s="49" t="s">
        <v>431</v>
      </c>
      <c r="E282" s="49"/>
      <c r="F282" s="49"/>
    </row>
    <row r="283" spans="1:6" ht="33">
      <c r="A283" s="31">
        <v>3</v>
      </c>
      <c r="B283" s="7" t="s">
        <v>411</v>
      </c>
      <c r="C283" s="8">
        <f>SUM(C284:C286)</f>
        <v>18</v>
      </c>
      <c r="D283" s="49" t="s">
        <v>431</v>
      </c>
      <c r="E283" s="49"/>
      <c r="F283" s="49"/>
    </row>
    <row r="284" spans="1:6" ht="33">
      <c r="A284" s="32">
        <v>3.1</v>
      </c>
      <c r="B284" s="19" t="s">
        <v>412</v>
      </c>
      <c r="C284" s="11">
        <v>6</v>
      </c>
      <c r="D284" s="49" t="s">
        <v>431</v>
      </c>
      <c r="E284" s="49"/>
      <c r="F284" s="49"/>
    </row>
    <row r="285" spans="1:6" ht="33">
      <c r="A285" s="32">
        <v>3.2</v>
      </c>
      <c r="B285" s="19" t="s">
        <v>413</v>
      </c>
      <c r="C285" s="11">
        <v>8</v>
      </c>
      <c r="D285" s="49" t="s">
        <v>431</v>
      </c>
      <c r="E285" s="49"/>
      <c r="F285" s="49"/>
    </row>
    <row r="286" spans="1:6" ht="33">
      <c r="A286" s="32">
        <v>3.3</v>
      </c>
      <c r="B286" s="19" t="s">
        <v>414</v>
      </c>
      <c r="C286" s="11">
        <v>4</v>
      </c>
      <c r="D286" s="49" t="s">
        <v>431</v>
      </c>
      <c r="E286" s="49"/>
      <c r="F286" s="49"/>
    </row>
    <row r="287" spans="1:6" ht="16.5">
      <c r="A287" s="31">
        <v>4</v>
      </c>
      <c r="B287" s="7" t="s">
        <v>415</v>
      </c>
      <c r="C287" s="8">
        <f>SUM(C288:C288)</f>
        <v>5</v>
      </c>
      <c r="D287" s="49" t="s">
        <v>431</v>
      </c>
      <c r="E287" s="49"/>
      <c r="F287" s="49"/>
    </row>
    <row r="288" spans="1:6" ht="33">
      <c r="A288" s="32"/>
      <c r="B288" s="19" t="s">
        <v>416</v>
      </c>
      <c r="C288" s="11">
        <v>5</v>
      </c>
      <c r="D288" s="49" t="s">
        <v>431</v>
      </c>
      <c r="E288" s="49"/>
      <c r="F288" s="49"/>
    </row>
    <row r="289" spans="1:6" ht="16.5">
      <c r="A289" s="31">
        <v>5</v>
      </c>
      <c r="B289" s="7" t="s">
        <v>419</v>
      </c>
      <c r="C289" s="8">
        <f>SUM(C290:C293)</f>
        <v>10</v>
      </c>
      <c r="D289" s="49" t="s">
        <v>431</v>
      </c>
      <c r="E289" s="49"/>
      <c r="F289" s="49"/>
    </row>
    <row r="290" spans="1:6" ht="33">
      <c r="A290" s="32">
        <v>5.1</v>
      </c>
      <c r="B290" s="19" t="s">
        <v>428</v>
      </c>
      <c r="C290" s="11">
        <v>2</v>
      </c>
      <c r="D290" s="49" t="s">
        <v>431</v>
      </c>
      <c r="E290" s="49"/>
      <c r="F290" s="49"/>
    </row>
    <row r="291" spans="1:6" ht="33">
      <c r="A291" s="32">
        <v>5.2</v>
      </c>
      <c r="B291" s="19" t="s">
        <v>429</v>
      </c>
      <c r="C291" s="11">
        <v>2</v>
      </c>
      <c r="D291" s="49" t="s">
        <v>431</v>
      </c>
      <c r="E291" s="49"/>
      <c r="F291" s="49"/>
    </row>
    <row r="292" spans="1:6" ht="33">
      <c r="A292" s="32">
        <v>5.3</v>
      </c>
      <c r="B292" s="19" t="s">
        <v>430</v>
      </c>
      <c r="C292" s="11">
        <v>4</v>
      </c>
      <c r="D292" s="49" t="s">
        <v>431</v>
      </c>
      <c r="E292" s="49"/>
      <c r="F292" s="49"/>
    </row>
    <row r="293" spans="1:6" ht="16.5">
      <c r="A293" s="32">
        <v>5.4</v>
      </c>
      <c r="B293" s="19" t="s">
        <v>420</v>
      </c>
      <c r="C293" s="11">
        <v>2</v>
      </c>
      <c r="D293" s="49" t="s">
        <v>431</v>
      </c>
      <c r="E293" s="49"/>
      <c r="F293" s="49"/>
    </row>
    <row r="294" spans="1:6" ht="16.5">
      <c r="A294" s="31">
        <v>6</v>
      </c>
      <c r="B294" s="7" t="s">
        <v>421</v>
      </c>
      <c r="C294" s="8">
        <f>SUM(C295:C295)</f>
        <v>6</v>
      </c>
      <c r="D294" s="49" t="s">
        <v>431</v>
      </c>
      <c r="E294" s="49"/>
      <c r="F294" s="49"/>
    </row>
    <row r="295" spans="1:6" ht="33">
      <c r="A295" s="32"/>
      <c r="B295" s="19" t="s">
        <v>424</v>
      </c>
      <c r="C295" s="11">
        <v>6</v>
      </c>
      <c r="D295" s="52" t="s">
        <v>431</v>
      </c>
      <c r="E295" s="53"/>
      <c r="F295" s="54"/>
    </row>
    <row r="296" spans="1:6" ht="16.5">
      <c r="A296" s="20"/>
      <c r="B296" s="7" t="s">
        <v>565</v>
      </c>
      <c r="C296" s="9">
        <f>C9+C276</f>
        <v>150</v>
      </c>
      <c r="D296" s="55"/>
      <c r="E296" s="55"/>
      <c r="F296" s="55"/>
    </row>
  </sheetData>
  <sheetProtection/>
  <mergeCells count="97">
    <mergeCell ref="D276:F276"/>
    <mergeCell ref="A276:B276"/>
    <mergeCell ref="D292:F292"/>
    <mergeCell ref="D293:F293"/>
    <mergeCell ref="D294:F294"/>
    <mergeCell ref="D296:F296"/>
    <mergeCell ref="D286:F286"/>
    <mergeCell ref="D287:F287"/>
    <mergeCell ref="D288:F288"/>
    <mergeCell ref="D289:F289"/>
    <mergeCell ref="D290:F290"/>
    <mergeCell ref="D291:F291"/>
    <mergeCell ref="D295:F295"/>
    <mergeCell ref="D277:F277"/>
    <mergeCell ref="D278:F278"/>
    <mergeCell ref="D279:F279"/>
    <mergeCell ref="D280:F280"/>
    <mergeCell ref="D281:F281"/>
    <mergeCell ref="D282:F282"/>
    <mergeCell ref="D283:F283"/>
    <mergeCell ref="D284:F284"/>
    <mergeCell ref="D285:F285"/>
    <mergeCell ref="A2:F2"/>
    <mergeCell ref="A3:F3"/>
    <mergeCell ref="A4:F4"/>
    <mergeCell ref="A5:F5"/>
    <mergeCell ref="A274:A275"/>
    <mergeCell ref="A211:A212"/>
    <mergeCell ref="A253:A257"/>
    <mergeCell ref="A207:A209"/>
    <mergeCell ref="A1:F1"/>
    <mergeCell ref="A193:A194"/>
    <mergeCell ref="A183:A184"/>
    <mergeCell ref="A165:A167"/>
    <mergeCell ref="A169:A173"/>
    <mergeCell ref="A9:B9"/>
    <mergeCell ref="A51:A52"/>
    <mergeCell ref="A54:A56"/>
    <mergeCell ref="A178:A179"/>
    <mergeCell ref="A175:A176"/>
    <mergeCell ref="A266:A268"/>
    <mergeCell ref="A214:A216"/>
    <mergeCell ref="A240:A246"/>
    <mergeCell ref="A261:A263"/>
    <mergeCell ref="A232:A233"/>
    <mergeCell ref="A235:A237"/>
    <mergeCell ref="A248:A250"/>
    <mergeCell ref="A221:A223"/>
    <mergeCell ref="A225:A226"/>
    <mergeCell ref="A228:A229"/>
    <mergeCell ref="A270:A272"/>
    <mergeCell ref="A150:A151"/>
    <mergeCell ref="A200:A201"/>
    <mergeCell ref="A153:A154"/>
    <mergeCell ref="A189:A190"/>
    <mergeCell ref="A196:A198"/>
    <mergeCell ref="A186:A187"/>
    <mergeCell ref="A162:A163"/>
    <mergeCell ref="A156:A157"/>
    <mergeCell ref="A159:A160"/>
    <mergeCell ref="A126:A128"/>
    <mergeCell ref="A130:A132"/>
    <mergeCell ref="A134:A135"/>
    <mergeCell ref="A137:A138"/>
    <mergeCell ref="A141:A145"/>
    <mergeCell ref="A95:A96"/>
    <mergeCell ref="A98:A100"/>
    <mergeCell ref="A122:A123"/>
    <mergeCell ref="A147:A148"/>
    <mergeCell ref="A42:A46"/>
    <mergeCell ref="A102:A104"/>
    <mergeCell ref="A106:A108"/>
    <mergeCell ref="A111:A112"/>
    <mergeCell ref="A114:A116"/>
    <mergeCell ref="A118:A120"/>
    <mergeCell ref="A87:A88"/>
    <mergeCell ref="A48:A49"/>
    <mergeCell ref="A73:A76"/>
    <mergeCell ref="A84:A85"/>
    <mergeCell ref="A80:A82"/>
    <mergeCell ref="A91:A93"/>
    <mergeCell ref="F7:F8"/>
    <mergeCell ref="A13:A15"/>
    <mergeCell ref="A17:A19"/>
    <mergeCell ref="C7:C8"/>
    <mergeCell ref="D7:D8"/>
    <mergeCell ref="A21:A23"/>
    <mergeCell ref="E7:E8"/>
    <mergeCell ref="A64:A66"/>
    <mergeCell ref="A69:A71"/>
    <mergeCell ref="A39:A40"/>
    <mergeCell ref="B7:B8"/>
    <mergeCell ref="A7:A8"/>
    <mergeCell ref="A27:A29"/>
    <mergeCell ref="A32:A33"/>
    <mergeCell ref="A35:A36"/>
    <mergeCell ref="A60:A62"/>
  </mergeCells>
  <printOptions horizontalCentered="1"/>
  <pageMargins left="0.3937007874015748" right="0.3937007874015748" top="0.5905511811023623" bottom="0.5905511811023623" header="0.31496062992125984" footer="0.31496062992125984"/>
  <pageSetup horizontalDpi="600" verticalDpi="600" orientation="portrait" paperSize="9" r:id="rId2"/>
  <headerFooter>
    <oddFooter>&amp;R&amp;P</oddFooter>
  </headerFooter>
  <drawing r:id="rId1"/>
</worksheet>
</file>

<file path=xl/worksheets/sheet2.xml><?xml version="1.0" encoding="utf-8"?>
<worksheet xmlns="http://schemas.openxmlformats.org/spreadsheetml/2006/main" xmlns:r="http://schemas.openxmlformats.org/officeDocument/2006/relationships">
  <dimension ref="A1:F344"/>
  <sheetViews>
    <sheetView tabSelected="1" workbookViewId="0" topLeftCell="A229">
      <selection activeCell="H11" sqref="H11"/>
    </sheetView>
  </sheetViews>
  <sheetFormatPr defaultColWidth="8.88671875" defaultRowHeight="18.75"/>
  <cols>
    <col min="1" max="1" width="5.6640625" style="3" customWidth="1"/>
    <col min="2" max="2" width="42.5546875" style="2" customWidth="1"/>
    <col min="3" max="3" width="5.5546875" style="2" customWidth="1"/>
    <col min="4" max="5" width="5.10546875" style="2" customWidth="1"/>
    <col min="6" max="6" width="6.4453125" style="2" customWidth="1"/>
    <col min="7" max="16384" width="8.88671875" style="2" customWidth="1"/>
  </cols>
  <sheetData>
    <row r="1" spans="1:6" ht="16.5">
      <c r="A1" s="21"/>
      <c r="B1" s="22" t="s">
        <v>567</v>
      </c>
      <c r="C1" s="22"/>
      <c r="D1" s="22"/>
      <c r="E1" s="22"/>
      <c r="F1" s="23"/>
    </row>
    <row r="2" spans="1:6" ht="16.5">
      <c r="A2" s="60" t="s">
        <v>112</v>
      </c>
      <c r="B2" s="44"/>
      <c r="C2" s="44"/>
      <c r="D2" s="44"/>
      <c r="E2" s="44"/>
      <c r="F2" s="44"/>
    </row>
    <row r="3" spans="1:6" ht="16.5">
      <c r="A3" s="60" t="s">
        <v>500</v>
      </c>
      <c r="B3" s="44"/>
      <c r="C3" s="44"/>
      <c r="D3" s="44"/>
      <c r="E3" s="44"/>
      <c r="F3" s="44"/>
    </row>
    <row r="4" spans="1:6" ht="16.5">
      <c r="A4" s="50" t="s">
        <v>498</v>
      </c>
      <c r="B4" s="44"/>
      <c r="C4" s="44"/>
      <c r="D4" s="44"/>
      <c r="E4" s="44"/>
      <c r="F4" s="44"/>
    </row>
    <row r="5" spans="1:6" ht="18">
      <c r="A5" s="51" t="s">
        <v>499</v>
      </c>
      <c r="B5" s="44"/>
      <c r="C5" s="44"/>
      <c r="D5" s="44"/>
      <c r="E5" s="44"/>
      <c r="F5" s="44"/>
    </row>
    <row r="6" spans="1:6" ht="16.5">
      <c r="A6" s="24" t="s">
        <v>1</v>
      </c>
      <c r="B6" s="25"/>
      <c r="C6" s="25"/>
      <c r="D6" s="25"/>
      <c r="E6" s="25"/>
      <c r="F6" s="25"/>
    </row>
    <row r="7" spans="1:6" s="5" customFormat="1" ht="14.25">
      <c r="A7" s="41" t="s">
        <v>434</v>
      </c>
      <c r="B7" s="38" t="s">
        <v>233</v>
      </c>
      <c r="C7" s="38" t="s">
        <v>2</v>
      </c>
      <c r="D7" s="38" t="s">
        <v>3</v>
      </c>
      <c r="E7" s="38" t="s">
        <v>4</v>
      </c>
      <c r="F7" s="38" t="s">
        <v>5</v>
      </c>
    </row>
    <row r="8" spans="1:6" s="5" customFormat="1" ht="40.5" customHeight="1">
      <c r="A8" s="41"/>
      <c r="B8" s="38"/>
      <c r="C8" s="38"/>
      <c r="D8" s="38"/>
      <c r="E8" s="38"/>
      <c r="F8" s="38"/>
    </row>
    <row r="9" spans="1:6" ht="18">
      <c r="A9" s="47" t="s">
        <v>564</v>
      </c>
      <c r="B9" s="61"/>
      <c r="C9" s="9">
        <f>C306+C251+C223+C201+C155+C144+C105+C75+C10</f>
        <v>100</v>
      </c>
      <c r="D9" s="9"/>
      <c r="E9" s="9"/>
      <c r="F9" s="9"/>
    </row>
    <row r="10" spans="1:6" ht="33">
      <c r="A10" s="26" t="s">
        <v>6</v>
      </c>
      <c r="B10" s="7" t="s">
        <v>7</v>
      </c>
      <c r="C10" s="8">
        <f>C11+C24+C37+C52+C62+C65+C69+C72</f>
        <v>12</v>
      </c>
      <c r="D10" s="8"/>
      <c r="E10" s="9"/>
      <c r="F10" s="8"/>
    </row>
    <row r="11" spans="1:6" ht="33">
      <c r="A11" s="26" t="s">
        <v>9</v>
      </c>
      <c r="B11" s="7" t="s">
        <v>8</v>
      </c>
      <c r="C11" s="8">
        <f>C12+C16+C20</f>
        <v>1.5</v>
      </c>
      <c r="D11" s="8"/>
      <c r="E11" s="9"/>
      <c r="F11" s="8"/>
    </row>
    <row r="12" spans="1:6" ht="33">
      <c r="A12" s="30" t="s">
        <v>117</v>
      </c>
      <c r="B12" s="10" t="s">
        <v>568</v>
      </c>
      <c r="C12" s="11">
        <v>0.5</v>
      </c>
      <c r="D12" s="11"/>
      <c r="E12" s="6"/>
      <c r="F12" s="11"/>
    </row>
    <row r="13" spans="1:6" ht="16.5">
      <c r="A13" s="36"/>
      <c r="B13" s="12" t="s">
        <v>362</v>
      </c>
      <c r="C13" s="11"/>
      <c r="D13" s="11"/>
      <c r="E13" s="6"/>
      <c r="F13" s="11"/>
    </row>
    <row r="14" spans="1:6" ht="16.5">
      <c r="A14" s="36"/>
      <c r="B14" s="12" t="s">
        <v>363</v>
      </c>
      <c r="C14" s="11"/>
      <c r="D14" s="11"/>
      <c r="E14" s="6"/>
      <c r="F14" s="11"/>
    </row>
    <row r="15" spans="1:6" ht="16.5">
      <c r="A15" s="36"/>
      <c r="B15" s="12" t="s">
        <v>201</v>
      </c>
      <c r="C15" s="11"/>
      <c r="D15" s="11"/>
      <c r="E15" s="6"/>
      <c r="F15" s="11"/>
    </row>
    <row r="16" spans="1:6" ht="66">
      <c r="A16" s="30" t="s">
        <v>118</v>
      </c>
      <c r="B16" s="10" t="s">
        <v>569</v>
      </c>
      <c r="C16" s="11">
        <v>0.5</v>
      </c>
      <c r="D16" s="11"/>
      <c r="E16" s="6"/>
      <c r="F16" s="11"/>
    </row>
    <row r="17" spans="1:6" ht="33">
      <c r="A17" s="36"/>
      <c r="B17" s="12" t="s">
        <v>511</v>
      </c>
      <c r="C17" s="11"/>
      <c r="D17" s="11"/>
      <c r="E17" s="6"/>
      <c r="F17" s="11"/>
    </row>
    <row r="18" spans="1:6" ht="33">
      <c r="A18" s="36"/>
      <c r="B18" s="12" t="s">
        <v>512</v>
      </c>
      <c r="C18" s="11"/>
      <c r="D18" s="11"/>
      <c r="E18" s="6"/>
      <c r="F18" s="11"/>
    </row>
    <row r="19" spans="1:6" ht="33">
      <c r="A19" s="36"/>
      <c r="B19" s="12" t="s">
        <v>11</v>
      </c>
      <c r="C19" s="11"/>
      <c r="D19" s="11"/>
      <c r="E19" s="6"/>
      <c r="F19" s="11"/>
    </row>
    <row r="20" spans="1:6" ht="49.5">
      <c r="A20" s="30" t="s">
        <v>119</v>
      </c>
      <c r="B20" s="10" t="s">
        <v>570</v>
      </c>
      <c r="C20" s="11">
        <v>0.5</v>
      </c>
      <c r="D20" s="11"/>
      <c r="E20" s="6"/>
      <c r="F20" s="11"/>
    </row>
    <row r="21" spans="1:6" ht="16.5">
      <c r="A21" s="36"/>
      <c r="B21" s="12" t="s">
        <v>457</v>
      </c>
      <c r="C21" s="11"/>
      <c r="D21" s="11"/>
      <c r="E21" s="6"/>
      <c r="F21" s="11"/>
    </row>
    <row r="22" spans="1:6" ht="16.5">
      <c r="A22" s="36"/>
      <c r="B22" s="12" t="s">
        <v>458</v>
      </c>
      <c r="C22" s="11"/>
      <c r="D22" s="11"/>
      <c r="E22" s="6"/>
      <c r="F22" s="11"/>
    </row>
    <row r="23" spans="1:6" ht="16.5">
      <c r="A23" s="36"/>
      <c r="B23" s="12" t="s">
        <v>13</v>
      </c>
      <c r="C23" s="11"/>
      <c r="D23" s="11"/>
      <c r="E23" s="6"/>
      <c r="F23" s="11"/>
    </row>
    <row r="24" spans="1:6" ht="16.5">
      <c r="A24" s="26" t="s">
        <v>10</v>
      </c>
      <c r="B24" s="7" t="s">
        <v>14</v>
      </c>
      <c r="C24" s="8">
        <f>C25+C26+C30+C31+C34</f>
        <v>3</v>
      </c>
      <c r="D24" s="8"/>
      <c r="E24" s="9"/>
      <c r="F24" s="8"/>
    </row>
    <row r="25" spans="1:6" ht="49.5">
      <c r="A25" s="30" t="s">
        <v>120</v>
      </c>
      <c r="B25" s="10" t="s">
        <v>571</v>
      </c>
      <c r="C25" s="11">
        <v>0.5</v>
      </c>
      <c r="D25" s="11"/>
      <c r="E25" s="6"/>
      <c r="F25" s="11"/>
    </row>
    <row r="26" spans="1:6" ht="33">
      <c r="A26" s="30" t="s">
        <v>121</v>
      </c>
      <c r="B26" s="10" t="s">
        <v>242</v>
      </c>
      <c r="C26" s="11">
        <v>0.5</v>
      </c>
      <c r="D26" s="11"/>
      <c r="E26" s="6"/>
      <c r="F26" s="11"/>
    </row>
    <row r="27" spans="1:6" ht="16.5">
      <c r="A27" s="36"/>
      <c r="B27" s="12" t="s">
        <v>459</v>
      </c>
      <c r="C27" s="11"/>
      <c r="D27" s="11"/>
      <c r="E27" s="6"/>
      <c r="F27" s="11"/>
    </row>
    <row r="28" spans="1:6" ht="16.5">
      <c r="A28" s="36"/>
      <c r="B28" s="12" t="s">
        <v>460</v>
      </c>
      <c r="C28" s="11"/>
      <c r="D28" s="11"/>
      <c r="E28" s="6"/>
      <c r="F28" s="11"/>
    </row>
    <row r="29" spans="1:6" ht="16.5">
      <c r="A29" s="36"/>
      <c r="B29" s="12" t="s">
        <v>241</v>
      </c>
      <c r="C29" s="11"/>
      <c r="D29" s="13"/>
      <c r="E29" s="14"/>
      <c r="F29" s="13"/>
    </row>
    <row r="30" spans="1:6" ht="82.5">
      <c r="A30" s="30" t="s">
        <v>122</v>
      </c>
      <c r="B30" s="10" t="s">
        <v>572</v>
      </c>
      <c r="C30" s="11">
        <v>0.5</v>
      </c>
      <c r="D30" s="13"/>
      <c r="E30" s="14"/>
      <c r="F30" s="13"/>
    </row>
    <row r="31" spans="1:6" ht="33">
      <c r="A31" s="30" t="s">
        <v>123</v>
      </c>
      <c r="B31" s="10" t="s">
        <v>211</v>
      </c>
      <c r="C31" s="11">
        <v>0.5</v>
      </c>
      <c r="D31" s="11"/>
      <c r="E31" s="6"/>
      <c r="F31" s="11"/>
    </row>
    <row r="32" spans="1:6" ht="16.5">
      <c r="A32" s="41"/>
      <c r="B32" s="12" t="s">
        <v>461</v>
      </c>
      <c r="C32" s="11"/>
      <c r="D32" s="11"/>
      <c r="E32" s="6"/>
      <c r="F32" s="11"/>
    </row>
    <row r="33" spans="1:6" ht="16.5">
      <c r="A33" s="41"/>
      <c r="B33" s="12" t="s">
        <v>462</v>
      </c>
      <c r="C33" s="11"/>
      <c r="D33" s="11"/>
      <c r="E33" s="6"/>
      <c r="F33" s="11"/>
    </row>
    <row r="34" spans="1:6" ht="16.5">
      <c r="A34" s="30" t="s">
        <v>124</v>
      </c>
      <c r="B34" s="10" t="s">
        <v>306</v>
      </c>
      <c r="C34" s="11">
        <v>1</v>
      </c>
      <c r="D34" s="11"/>
      <c r="E34" s="6"/>
      <c r="F34" s="11"/>
    </row>
    <row r="35" spans="1:6" ht="16.5">
      <c r="A35" s="41"/>
      <c r="B35" s="12" t="s">
        <v>287</v>
      </c>
      <c r="C35" s="8"/>
      <c r="D35" s="8"/>
      <c r="E35" s="9"/>
      <c r="F35" s="8"/>
    </row>
    <row r="36" spans="1:6" ht="16.5">
      <c r="A36" s="41"/>
      <c r="B36" s="12" t="s">
        <v>288</v>
      </c>
      <c r="C36" s="8"/>
      <c r="D36" s="8"/>
      <c r="E36" s="9"/>
      <c r="F36" s="8"/>
    </row>
    <row r="37" spans="1:6" s="27" customFormat="1" ht="21.75" customHeight="1">
      <c r="A37" s="26" t="s">
        <v>12</v>
      </c>
      <c r="B37" s="7" t="s">
        <v>501</v>
      </c>
      <c r="C37" s="8">
        <f>C38+C41+C45+C49</f>
        <v>3</v>
      </c>
      <c r="D37" s="8"/>
      <c r="E37" s="9"/>
      <c r="F37" s="8"/>
    </row>
    <row r="38" spans="1:6" s="27" customFormat="1" ht="33">
      <c r="A38" s="30" t="s">
        <v>125</v>
      </c>
      <c r="B38" s="10" t="s">
        <v>502</v>
      </c>
      <c r="C38" s="11">
        <v>0.5</v>
      </c>
      <c r="D38" s="11"/>
      <c r="E38" s="6"/>
      <c r="F38" s="11"/>
    </row>
    <row r="39" spans="1:6" s="27" customFormat="1" ht="18">
      <c r="A39" s="36"/>
      <c r="B39" s="12" t="s">
        <v>513</v>
      </c>
      <c r="C39" s="11"/>
      <c r="D39" s="11"/>
      <c r="E39" s="6"/>
      <c r="F39" s="11"/>
    </row>
    <row r="40" spans="1:6" s="27" customFormat="1" ht="18">
      <c r="A40" s="36"/>
      <c r="B40" s="12" t="s">
        <v>514</v>
      </c>
      <c r="C40" s="11"/>
      <c r="D40" s="11"/>
      <c r="E40" s="6"/>
      <c r="F40" s="11"/>
    </row>
    <row r="41" spans="1:6" s="27" customFormat="1" ht="33">
      <c r="A41" s="30" t="s">
        <v>126</v>
      </c>
      <c r="B41" s="10" t="s">
        <v>503</v>
      </c>
      <c r="C41" s="11">
        <v>0.5</v>
      </c>
      <c r="D41" s="11"/>
      <c r="E41" s="6"/>
      <c r="F41" s="11"/>
    </row>
    <row r="42" spans="1:6" s="27" customFormat="1" ht="18">
      <c r="A42" s="36"/>
      <c r="B42" s="12" t="s">
        <v>515</v>
      </c>
      <c r="C42" s="11"/>
      <c r="D42" s="11"/>
      <c r="E42" s="6"/>
      <c r="F42" s="11"/>
    </row>
    <row r="43" spans="1:6" s="27" customFormat="1" ht="18">
      <c r="A43" s="36"/>
      <c r="B43" s="12" t="s">
        <v>516</v>
      </c>
      <c r="C43" s="11"/>
      <c r="D43" s="11"/>
      <c r="E43" s="6"/>
      <c r="F43" s="11"/>
    </row>
    <row r="44" spans="1:6" s="27" customFormat="1" ht="18">
      <c r="A44" s="36"/>
      <c r="B44" s="12" t="s">
        <v>504</v>
      </c>
      <c r="C44" s="11"/>
      <c r="D44" s="11"/>
      <c r="E44" s="6"/>
      <c r="F44" s="11"/>
    </row>
    <row r="45" spans="1:6" s="27" customFormat="1" ht="18">
      <c r="A45" s="30" t="s">
        <v>127</v>
      </c>
      <c r="B45" s="10" t="s">
        <v>505</v>
      </c>
      <c r="C45" s="11">
        <v>1</v>
      </c>
      <c r="D45" s="11"/>
      <c r="E45" s="6"/>
      <c r="F45" s="11"/>
    </row>
    <row r="46" spans="1:6" s="27" customFormat="1" ht="39.75" customHeight="1">
      <c r="A46" s="36"/>
      <c r="B46" s="12" t="s">
        <v>506</v>
      </c>
      <c r="C46" s="11"/>
      <c r="D46" s="11"/>
      <c r="E46" s="6"/>
      <c r="F46" s="11"/>
    </row>
    <row r="47" spans="1:6" s="27" customFormat="1" ht="33">
      <c r="A47" s="36"/>
      <c r="B47" s="12" t="s">
        <v>507</v>
      </c>
      <c r="C47" s="11"/>
      <c r="D47" s="11"/>
      <c r="E47" s="6"/>
      <c r="F47" s="11"/>
    </row>
    <row r="48" spans="1:6" s="27" customFormat="1" ht="26.25" customHeight="1">
      <c r="A48" s="36"/>
      <c r="B48" s="12" t="s">
        <v>508</v>
      </c>
      <c r="C48" s="11"/>
      <c r="D48" s="11"/>
      <c r="E48" s="6"/>
      <c r="F48" s="11"/>
    </row>
    <row r="49" spans="1:6" s="27" customFormat="1" ht="33" customHeight="1">
      <c r="A49" s="30" t="s">
        <v>509</v>
      </c>
      <c r="B49" s="10" t="s">
        <v>510</v>
      </c>
      <c r="C49" s="11">
        <v>1</v>
      </c>
      <c r="D49" s="11"/>
      <c r="E49" s="6"/>
      <c r="F49" s="11"/>
    </row>
    <row r="50" spans="1:6" s="27" customFormat="1" ht="83.25" customHeight="1">
      <c r="A50" s="36"/>
      <c r="B50" s="12" t="s">
        <v>573</v>
      </c>
      <c r="C50" s="11"/>
      <c r="D50" s="11"/>
      <c r="E50" s="6"/>
      <c r="F50" s="11"/>
    </row>
    <row r="51" spans="1:6" s="27" customFormat="1" ht="82.5" customHeight="1">
      <c r="A51" s="36"/>
      <c r="B51" s="12" t="s">
        <v>574</v>
      </c>
      <c r="C51" s="11"/>
      <c r="D51" s="11"/>
      <c r="E51" s="6"/>
      <c r="F51" s="11"/>
    </row>
    <row r="52" spans="1:6" ht="16.5">
      <c r="A52" s="26" t="s">
        <v>34</v>
      </c>
      <c r="B52" s="7" t="s">
        <v>25</v>
      </c>
      <c r="C52" s="8">
        <f>C53+C56</f>
        <v>1.5</v>
      </c>
      <c r="D52" s="8"/>
      <c r="E52" s="9"/>
      <c r="F52" s="8"/>
    </row>
    <row r="53" spans="1:6" ht="33">
      <c r="A53" s="30" t="s">
        <v>517</v>
      </c>
      <c r="B53" s="10" t="s">
        <v>249</v>
      </c>
      <c r="C53" s="11">
        <v>0.5</v>
      </c>
      <c r="D53" s="11"/>
      <c r="E53" s="6"/>
      <c r="F53" s="11"/>
    </row>
    <row r="54" spans="1:6" ht="16.5">
      <c r="A54" s="36"/>
      <c r="B54" s="12" t="s">
        <v>519</v>
      </c>
      <c r="C54" s="15"/>
      <c r="D54" s="11"/>
      <c r="E54" s="6"/>
      <c r="F54" s="11"/>
    </row>
    <row r="55" spans="1:6" ht="16.5">
      <c r="A55" s="37"/>
      <c r="B55" s="12" t="s">
        <v>405</v>
      </c>
      <c r="C55" s="15"/>
      <c r="D55" s="11"/>
      <c r="E55" s="6"/>
      <c r="F55" s="11"/>
    </row>
    <row r="56" spans="1:6" ht="33">
      <c r="A56" s="30" t="s">
        <v>518</v>
      </c>
      <c r="B56" s="10" t="s">
        <v>237</v>
      </c>
      <c r="C56" s="11">
        <v>1</v>
      </c>
      <c r="D56" s="11"/>
      <c r="E56" s="6"/>
      <c r="F56" s="11"/>
    </row>
    <row r="57" spans="1:6" ht="16.5">
      <c r="A57" s="42"/>
      <c r="B57" s="12" t="s">
        <v>463</v>
      </c>
      <c r="C57" s="13"/>
      <c r="D57" s="11"/>
      <c r="E57" s="6"/>
      <c r="F57" s="11"/>
    </row>
    <row r="58" spans="1:6" ht="33">
      <c r="A58" s="42"/>
      <c r="B58" s="12" t="s">
        <v>464</v>
      </c>
      <c r="C58" s="13"/>
      <c r="D58" s="11"/>
      <c r="E58" s="6"/>
      <c r="F58" s="11"/>
    </row>
    <row r="59" spans="1:6" ht="33">
      <c r="A59" s="42"/>
      <c r="B59" s="12" t="s">
        <v>465</v>
      </c>
      <c r="C59" s="13"/>
      <c r="D59" s="11"/>
      <c r="E59" s="6"/>
      <c r="F59" s="11"/>
    </row>
    <row r="60" spans="1:6" ht="33">
      <c r="A60" s="42"/>
      <c r="B60" s="12" t="s">
        <v>466</v>
      </c>
      <c r="C60" s="13"/>
      <c r="D60" s="11"/>
      <c r="E60" s="6"/>
      <c r="F60" s="11"/>
    </row>
    <row r="61" spans="1:6" ht="16.5">
      <c r="A61" s="42"/>
      <c r="B61" s="12" t="s">
        <v>212</v>
      </c>
      <c r="C61" s="13"/>
      <c r="D61" s="11"/>
      <c r="E61" s="6"/>
      <c r="F61" s="11"/>
    </row>
    <row r="62" spans="1:6" s="4" customFormat="1" ht="49.5">
      <c r="A62" s="33" t="s">
        <v>360</v>
      </c>
      <c r="B62" s="7" t="s">
        <v>286</v>
      </c>
      <c r="C62" s="8">
        <v>0.5</v>
      </c>
      <c r="D62" s="13"/>
      <c r="E62" s="13"/>
      <c r="F62" s="13"/>
    </row>
    <row r="63" spans="1:6" s="4" customFormat="1" ht="16.5">
      <c r="A63" s="59"/>
      <c r="B63" s="12" t="s">
        <v>467</v>
      </c>
      <c r="C63" s="13"/>
      <c r="D63" s="13"/>
      <c r="E63" s="13"/>
      <c r="F63" s="13"/>
    </row>
    <row r="64" spans="1:6" s="4" customFormat="1" ht="16.5">
      <c r="A64" s="59"/>
      <c r="B64" s="12" t="s">
        <v>99</v>
      </c>
      <c r="C64" s="13"/>
      <c r="D64" s="13"/>
      <c r="E64" s="13"/>
      <c r="F64" s="13"/>
    </row>
    <row r="65" spans="1:6" ht="33">
      <c r="A65" s="26" t="s">
        <v>361</v>
      </c>
      <c r="B65" s="7" t="s">
        <v>193</v>
      </c>
      <c r="C65" s="8">
        <v>0.5</v>
      </c>
      <c r="D65" s="8"/>
      <c r="E65" s="9"/>
      <c r="F65" s="8"/>
    </row>
    <row r="66" spans="1:6" ht="49.5">
      <c r="A66" s="41"/>
      <c r="B66" s="12" t="s">
        <v>520</v>
      </c>
      <c r="C66" s="8"/>
      <c r="D66" s="8"/>
      <c r="E66" s="9"/>
      <c r="F66" s="8"/>
    </row>
    <row r="67" spans="1:6" ht="49.5">
      <c r="A67" s="41"/>
      <c r="B67" s="12" t="s">
        <v>521</v>
      </c>
      <c r="C67" s="8"/>
      <c r="D67" s="8"/>
      <c r="E67" s="9"/>
      <c r="F67" s="8"/>
    </row>
    <row r="68" spans="1:6" ht="49.5">
      <c r="A68" s="41"/>
      <c r="B68" s="12" t="s">
        <v>354</v>
      </c>
      <c r="C68" s="8"/>
      <c r="D68" s="8"/>
      <c r="E68" s="9"/>
      <c r="F68" s="8"/>
    </row>
    <row r="69" spans="1:6" ht="33">
      <c r="A69" s="34">
        <v>1.7</v>
      </c>
      <c r="B69" s="7" t="s">
        <v>256</v>
      </c>
      <c r="C69" s="8">
        <v>1</v>
      </c>
      <c r="D69" s="8"/>
      <c r="E69" s="9"/>
      <c r="F69" s="8"/>
    </row>
    <row r="70" spans="1:6" ht="16.5">
      <c r="A70" s="58"/>
      <c r="B70" s="12" t="s">
        <v>522</v>
      </c>
      <c r="C70" s="8"/>
      <c r="D70" s="8"/>
      <c r="E70" s="9"/>
      <c r="F70" s="8"/>
    </row>
    <row r="71" spans="1:6" ht="16.5">
      <c r="A71" s="37"/>
      <c r="B71" s="12" t="s">
        <v>523</v>
      </c>
      <c r="C71" s="8"/>
      <c r="D71" s="8"/>
      <c r="E71" s="9"/>
      <c r="F71" s="8"/>
    </row>
    <row r="72" spans="1:6" ht="33">
      <c r="A72" s="34">
        <v>1.8</v>
      </c>
      <c r="B72" s="7" t="s">
        <v>195</v>
      </c>
      <c r="C72" s="8">
        <v>1</v>
      </c>
      <c r="D72" s="8"/>
      <c r="E72" s="9"/>
      <c r="F72" s="8"/>
    </row>
    <row r="73" spans="1:6" ht="16.5">
      <c r="A73" s="58"/>
      <c r="B73" s="12" t="s">
        <v>522</v>
      </c>
      <c r="C73" s="8"/>
      <c r="D73" s="8"/>
      <c r="E73" s="9"/>
      <c r="F73" s="8"/>
    </row>
    <row r="74" spans="1:6" ht="16.5">
      <c r="A74" s="37"/>
      <c r="B74" s="12" t="s">
        <v>523</v>
      </c>
      <c r="C74" s="8"/>
      <c r="D74" s="8"/>
      <c r="E74" s="9"/>
      <c r="F74" s="8"/>
    </row>
    <row r="75" spans="1:6" ht="33">
      <c r="A75" s="26" t="s">
        <v>31</v>
      </c>
      <c r="B75" s="7" t="s">
        <v>186</v>
      </c>
      <c r="C75" s="8">
        <f>C76+C85+C95</f>
        <v>4</v>
      </c>
      <c r="D75" s="11"/>
      <c r="E75" s="6"/>
      <c r="F75" s="8"/>
    </row>
    <row r="76" spans="1:6" ht="49.5">
      <c r="A76" s="26" t="s">
        <v>15</v>
      </c>
      <c r="B76" s="7" t="s">
        <v>187</v>
      </c>
      <c r="C76" s="8">
        <f>C77+C81</f>
        <v>1</v>
      </c>
      <c r="D76" s="8"/>
      <c r="E76" s="9"/>
      <c r="F76" s="8"/>
    </row>
    <row r="77" spans="1:6" ht="33">
      <c r="A77" s="30" t="s">
        <v>128</v>
      </c>
      <c r="B77" s="10" t="s">
        <v>560</v>
      </c>
      <c r="C77" s="11">
        <v>0.5</v>
      </c>
      <c r="D77" s="8"/>
      <c r="E77" s="9"/>
      <c r="F77" s="8"/>
    </row>
    <row r="78" spans="1:6" ht="16.5">
      <c r="A78" s="36"/>
      <c r="B78" s="12" t="s">
        <v>524</v>
      </c>
      <c r="C78" s="11"/>
      <c r="D78" s="11"/>
      <c r="E78" s="6"/>
      <c r="F78" s="11"/>
    </row>
    <row r="79" spans="1:6" ht="16.5">
      <c r="A79" s="36"/>
      <c r="B79" s="12" t="s">
        <v>525</v>
      </c>
      <c r="C79" s="11"/>
      <c r="D79" s="11"/>
      <c r="E79" s="6"/>
      <c r="F79" s="11"/>
    </row>
    <row r="80" spans="1:6" ht="16.5">
      <c r="A80" s="36"/>
      <c r="B80" s="12" t="s">
        <v>214</v>
      </c>
      <c r="C80" s="8"/>
      <c r="D80" s="8"/>
      <c r="E80" s="9"/>
      <c r="F80" s="8"/>
    </row>
    <row r="81" spans="1:6" ht="49.5">
      <c r="A81" s="30" t="s">
        <v>129</v>
      </c>
      <c r="B81" s="10" t="s">
        <v>33</v>
      </c>
      <c r="C81" s="11">
        <v>0.5</v>
      </c>
      <c r="D81" s="8"/>
      <c r="E81" s="9"/>
      <c r="F81" s="8"/>
    </row>
    <row r="82" spans="1:6" ht="49.5">
      <c r="A82" s="36"/>
      <c r="B82" s="12" t="s">
        <v>526</v>
      </c>
      <c r="C82" s="11"/>
      <c r="D82" s="8"/>
      <c r="E82" s="9"/>
      <c r="F82" s="8"/>
    </row>
    <row r="83" spans="1:6" ht="49.5">
      <c r="A83" s="36"/>
      <c r="B83" s="12" t="s">
        <v>527</v>
      </c>
      <c r="C83" s="11"/>
      <c r="D83" s="8"/>
      <c r="E83" s="9"/>
      <c r="F83" s="8"/>
    </row>
    <row r="84" spans="1:6" ht="16.5">
      <c r="A84" s="36"/>
      <c r="B84" s="12" t="s">
        <v>215</v>
      </c>
      <c r="C84" s="11"/>
      <c r="D84" s="8"/>
      <c r="E84" s="9"/>
      <c r="F84" s="8"/>
    </row>
    <row r="85" spans="1:6" ht="16.5">
      <c r="A85" s="26" t="s">
        <v>16</v>
      </c>
      <c r="B85" s="7" t="s">
        <v>35</v>
      </c>
      <c r="C85" s="8">
        <f>C86+C90</f>
        <v>1.5</v>
      </c>
      <c r="D85" s="8"/>
      <c r="E85" s="9"/>
      <c r="F85" s="8"/>
    </row>
    <row r="86" spans="1:6" ht="33">
      <c r="A86" s="30" t="s">
        <v>130</v>
      </c>
      <c r="B86" s="10" t="s">
        <v>36</v>
      </c>
      <c r="C86" s="11">
        <v>0.5</v>
      </c>
      <c r="D86" s="11"/>
      <c r="E86" s="6"/>
      <c r="F86" s="11"/>
    </row>
    <row r="87" spans="1:6" ht="33">
      <c r="A87" s="36"/>
      <c r="B87" s="12" t="s">
        <v>528</v>
      </c>
      <c r="C87" s="11"/>
      <c r="D87" s="11"/>
      <c r="E87" s="6"/>
      <c r="F87" s="11"/>
    </row>
    <row r="88" spans="1:6" ht="33">
      <c r="A88" s="36"/>
      <c r="B88" s="12" t="s">
        <v>529</v>
      </c>
      <c r="C88" s="11"/>
      <c r="D88" s="11"/>
      <c r="E88" s="6"/>
      <c r="F88" s="11"/>
    </row>
    <row r="89" spans="1:6" ht="33">
      <c r="A89" s="36"/>
      <c r="B89" s="12" t="s">
        <v>39</v>
      </c>
      <c r="C89" s="11"/>
      <c r="D89" s="11"/>
      <c r="E89" s="6"/>
      <c r="F89" s="11"/>
    </row>
    <row r="90" spans="1:6" ht="16.5">
      <c r="A90" s="30" t="s">
        <v>131</v>
      </c>
      <c r="B90" s="10" t="s">
        <v>40</v>
      </c>
      <c r="C90" s="11">
        <v>1</v>
      </c>
      <c r="D90" s="11"/>
      <c r="E90" s="6"/>
      <c r="F90" s="11"/>
    </row>
    <row r="91" spans="1:6" ht="33">
      <c r="A91" s="36"/>
      <c r="B91" s="12" t="s">
        <v>326</v>
      </c>
      <c r="C91" s="11"/>
      <c r="D91" s="8"/>
      <c r="E91" s="9"/>
      <c r="F91" s="8"/>
    </row>
    <row r="92" spans="1:6" ht="33">
      <c r="A92" s="36"/>
      <c r="B92" s="12" t="s">
        <v>327</v>
      </c>
      <c r="C92" s="11"/>
      <c r="D92" s="8"/>
      <c r="E92" s="9"/>
      <c r="F92" s="8"/>
    </row>
    <row r="93" spans="1:6" ht="33">
      <c r="A93" s="36"/>
      <c r="B93" s="12" t="s">
        <v>328</v>
      </c>
      <c r="C93" s="11"/>
      <c r="D93" s="8"/>
      <c r="E93" s="9"/>
      <c r="F93" s="8"/>
    </row>
    <row r="94" spans="1:6" ht="33">
      <c r="A94" s="36"/>
      <c r="B94" s="12" t="s">
        <v>329</v>
      </c>
      <c r="C94" s="11"/>
      <c r="D94" s="8"/>
      <c r="E94" s="9"/>
      <c r="F94" s="8"/>
    </row>
    <row r="95" spans="1:6" ht="16.5">
      <c r="A95" s="26" t="s">
        <v>17</v>
      </c>
      <c r="B95" s="7" t="s">
        <v>41</v>
      </c>
      <c r="C95" s="8">
        <f>C96+C100</f>
        <v>1.5</v>
      </c>
      <c r="D95" s="8"/>
      <c r="E95" s="9"/>
      <c r="F95" s="8"/>
    </row>
    <row r="96" spans="1:6" ht="33">
      <c r="A96" s="30" t="s">
        <v>132</v>
      </c>
      <c r="B96" s="10" t="s">
        <v>42</v>
      </c>
      <c r="C96" s="11">
        <v>0.5</v>
      </c>
      <c r="D96" s="11"/>
      <c r="E96" s="6"/>
      <c r="F96" s="11"/>
    </row>
    <row r="97" spans="1:6" ht="33">
      <c r="A97" s="36"/>
      <c r="B97" s="12" t="s">
        <v>528</v>
      </c>
      <c r="C97" s="11"/>
      <c r="D97" s="11"/>
      <c r="E97" s="6"/>
      <c r="F97" s="11"/>
    </row>
    <row r="98" spans="1:6" ht="33">
      <c r="A98" s="36"/>
      <c r="B98" s="12" t="s">
        <v>529</v>
      </c>
      <c r="C98" s="11"/>
      <c r="D98" s="11"/>
      <c r="E98" s="6"/>
      <c r="F98" s="11"/>
    </row>
    <row r="99" spans="1:6" ht="33">
      <c r="A99" s="36"/>
      <c r="B99" s="12" t="s">
        <v>39</v>
      </c>
      <c r="C99" s="11"/>
      <c r="D99" s="11"/>
      <c r="E99" s="6"/>
      <c r="F99" s="11"/>
    </row>
    <row r="100" spans="1:6" ht="16.5">
      <c r="A100" s="30" t="s">
        <v>133</v>
      </c>
      <c r="B100" s="10" t="s">
        <v>196</v>
      </c>
      <c r="C100" s="11">
        <v>1</v>
      </c>
      <c r="D100" s="11"/>
      <c r="E100" s="6"/>
      <c r="F100" s="11"/>
    </row>
    <row r="101" spans="1:6" ht="33">
      <c r="A101" s="36"/>
      <c r="B101" s="12" t="s">
        <v>330</v>
      </c>
      <c r="C101" s="11"/>
      <c r="D101" s="11"/>
      <c r="E101" s="6"/>
      <c r="F101" s="11"/>
    </row>
    <row r="102" spans="1:6" ht="33">
      <c r="A102" s="36"/>
      <c r="B102" s="12" t="s">
        <v>327</v>
      </c>
      <c r="C102" s="11"/>
      <c r="D102" s="11"/>
      <c r="E102" s="6"/>
      <c r="F102" s="11"/>
    </row>
    <row r="103" spans="1:6" ht="33">
      <c r="A103" s="36"/>
      <c r="B103" s="12" t="s">
        <v>328</v>
      </c>
      <c r="C103" s="11"/>
      <c r="D103" s="11"/>
      <c r="E103" s="6"/>
      <c r="F103" s="11"/>
    </row>
    <row r="104" spans="1:6" ht="33">
      <c r="A104" s="36"/>
      <c r="B104" s="12" t="s">
        <v>329</v>
      </c>
      <c r="C104" s="11"/>
      <c r="D104" s="11"/>
      <c r="E104" s="6"/>
      <c r="F104" s="11"/>
    </row>
    <row r="105" spans="1:6" ht="16.5">
      <c r="A105" s="26" t="s">
        <v>43</v>
      </c>
      <c r="B105" s="7" t="s">
        <v>44</v>
      </c>
      <c r="C105" s="8">
        <f>C106+C117+C129+C133</f>
        <v>6</v>
      </c>
      <c r="D105" s="11"/>
      <c r="E105" s="6"/>
      <c r="F105" s="8"/>
    </row>
    <row r="106" spans="1:6" ht="33">
      <c r="A106" s="26" t="s">
        <v>20</v>
      </c>
      <c r="B106" s="7" t="s">
        <v>45</v>
      </c>
      <c r="C106" s="8">
        <f>C107+C111+C114</f>
        <v>2</v>
      </c>
      <c r="D106" s="8"/>
      <c r="E106" s="9"/>
      <c r="F106" s="8"/>
    </row>
    <row r="107" spans="1:6" ht="16.5">
      <c r="A107" s="30" t="s">
        <v>134</v>
      </c>
      <c r="B107" s="10" t="s">
        <v>46</v>
      </c>
      <c r="C107" s="11">
        <v>0.5</v>
      </c>
      <c r="D107" s="13"/>
      <c r="E107" s="14"/>
      <c r="F107" s="13"/>
    </row>
    <row r="108" spans="1:6" ht="33">
      <c r="A108" s="36"/>
      <c r="B108" s="12" t="s">
        <v>382</v>
      </c>
      <c r="C108" s="11"/>
      <c r="D108" s="13"/>
      <c r="E108" s="14"/>
      <c r="F108" s="13"/>
    </row>
    <row r="109" spans="1:6" ht="33">
      <c r="A109" s="36"/>
      <c r="B109" s="12" t="s">
        <v>383</v>
      </c>
      <c r="C109" s="11"/>
      <c r="D109" s="13"/>
      <c r="E109" s="14"/>
      <c r="F109" s="13"/>
    </row>
    <row r="110" spans="1:6" ht="16.5">
      <c r="A110" s="36"/>
      <c r="B110" s="12" t="s">
        <v>47</v>
      </c>
      <c r="C110" s="11"/>
      <c r="D110" s="13"/>
      <c r="E110" s="14"/>
      <c r="F110" s="13"/>
    </row>
    <row r="111" spans="1:6" ht="49.5">
      <c r="A111" s="30" t="s">
        <v>135</v>
      </c>
      <c r="B111" s="10" t="s">
        <v>101</v>
      </c>
      <c r="C111" s="11">
        <v>0.5</v>
      </c>
      <c r="D111" s="13"/>
      <c r="E111" s="14"/>
      <c r="F111" s="13"/>
    </row>
    <row r="112" spans="1:6" ht="33">
      <c r="A112" s="36"/>
      <c r="B112" s="12" t="s">
        <v>384</v>
      </c>
      <c r="C112" s="11"/>
      <c r="D112" s="13"/>
      <c r="E112" s="14"/>
      <c r="F112" s="13"/>
    </row>
    <row r="113" spans="1:6" ht="33">
      <c r="A113" s="36"/>
      <c r="B113" s="12" t="s">
        <v>385</v>
      </c>
      <c r="C113" s="11"/>
      <c r="D113" s="13"/>
      <c r="E113" s="14"/>
      <c r="F113" s="13"/>
    </row>
    <row r="114" spans="1:6" ht="33">
      <c r="A114" s="30" t="s">
        <v>136</v>
      </c>
      <c r="B114" s="10" t="s">
        <v>49</v>
      </c>
      <c r="C114" s="11">
        <v>1</v>
      </c>
      <c r="D114" s="13"/>
      <c r="E114" s="14"/>
      <c r="F114" s="13"/>
    </row>
    <row r="115" spans="1:6" ht="33">
      <c r="A115" s="36"/>
      <c r="B115" s="12" t="s">
        <v>108</v>
      </c>
      <c r="C115" s="13"/>
      <c r="D115" s="13"/>
      <c r="E115" s="14"/>
      <c r="F115" s="13"/>
    </row>
    <row r="116" spans="1:6" ht="82.5">
      <c r="A116" s="36"/>
      <c r="B116" s="12" t="s">
        <v>435</v>
      </c>
      <c r="C116" s="13"/>
      <c r="D116" s="13"/>
      <c r="E116" s="14"/>
      <c r="F116" s="13"/>
    </row>
    <row r="117" spans="1:6" ht="49.5">
      <c r="A117" s="26" t="s">
        <v>21</v>
      </c>
      <c r="B117" s="7" t="s">
        <v>575</v>
      </c>
      <c r="C117" s="8">
        <f>C118+C122+C125</f>
        <v>1.5</v>
      </c>
      <c r="D117" s="8"/>
      <c r="E117" s="9"/>
      <c r="F117" s="8"/>
    </row>
    <row r="118" spans="1:6" ht="33">
      <c r="A118" s="30" t="s">
        <v>137</v>
      </c>
      <c r="B118" s="10" t="s">
        <v>562</v>
      </c>
      <c r="C118" s="11">
        <v>0.5</v>
      </c>
      <c r="D118" s="13"/>
      <c r="E118" s="14"/>
      <c r="F118" s="13"/>
    </row>
    <row r="119" spans="1:6" ht="33">
      <c r="A119" s="36"/>
      <c r="B119" s="12" t="s">
        <v>382</v>
      </c>
      <c r="C119" s="11"/>
      <c r="D119" s="13"/>
      <c r="E119" s="14"/>
      <c r="F119" s="13"/>
    </row>
    <row r="120" spans="1:6" ht="33">
      <c r="A120" s="36"/>
      <c r="B120" s="12" t="s">
        <v>386</v>
      </c>
      <c r="C120" s="11"/>
      <c r="D120" s="13"/>
      <c r="E120" s="14"/>
      <c r="F120" s="13"/>
    </row>
    <row r="121" spans="1:6" ht="16.5">
      <c r="A121" s="36"/>
      <c r="B121" s="12" t="s">
        <v>202</v>
      </c>
      <c r="C121" s="11"/>
      <c r="D121" s="13"/>
      <c r="E121" s="14"/>
      <c r="F121" s="13"/>
    </row>
    <row r="122" spans="1:6" ht="16.5">
      <c r="A122" s="30" t="s">
        <v>138</v>
      </c>
      <c r="B122" s="10" t="s">
        <v>563</v>
      </c>
      <c r="C122" s="11">
        <v>0.5</v>
      </c>
      <c r="D122" s="13"/>
      <c r="E122" s="14"/>
      <c r="F122" s="13"/>
    </row>
    <row r="123" spans="1:6" ht="16.5">
      <c r="A123" s="36"/>
      <c r="B123" s="12" t="s">
        <v>387</v>
      </c>
      <c r="C123" s="11"/>
      <c r="D123" s="13"/>
      <c r="E123" s="14"/>
      <c r="F123" s="13"/>
    </row>
    <row r="124" spans="1:6" ht="16.5">
      <c r="A124" s="36"/>
      <c r="B124" s="12" t="s">
        <v>188</v>
      </c>
      <c r="C124" s="11"/>
      <c r="D124" s="13"/>
      <c r="E124" s="14"/>
      <c r="F124" s="13"/>
    </row>
    <row r="125" spans="1:6" ht="16.5">
      <c r="A125" s="30" t="s">
        <v>139</v>
      </c>
      <c r="B125" s="10" t="s">
        <v>50</v>
      </c>
      <c r="C125" s="11">
        <v>0.5</v>
      </c>
      <c r="D125" s="13"/>
      <c r="E125" s="14"/>
      <c r="F125" s="13"/>
    </row>
    <row r="126" spans="1:6" ht="33">
      <c r="A126" s="42"/>
      <c r="B126" s="12" t="s">
        <v>547</v>
      </c>
      <c r="C126" s="13"/>
      <c r="D126" s="13"/>
      <c r="E126" s="14"/>
      <c r="F126" s="13"/>
    </row>
    <row r="127" spans="1:6" ht="33">
      <c r="A127" s="42"/>
      <c r="B127" s="12" t="s">
        <v>548</v>
      </c>
      <c r="C127" s="13"/>
      <c r="D127" s="13"/>
      <c r="E127" s="14"/>
      <c r="F127" s="13"/>
    </row>
    <row r="128" spans="1:6" ht="33">
      <c r="A128" s="42"/>
      <c r="B128" s="12" t="s">
        <v>53</v>
      </c>
      <c r="C128" s="13"/>
      <c r="D128" s="13"/>
      <c r="E128" s="14"/>
      <c r="F128" s="13"/>
    </row>
    <row r="129" spans="1:6" ht="33">
      <c r="A129" s="26" t="s">
        <v>22</v>
      </c>
      <c r="B129" s="7" t="s">
        <v>225</v>
      </c>
      <c r="C129" s="8">
        <v>1</v>
      </c>
      <c r="D129" s="8"/>
      <c r="E129" s="9"/>
      <c r="F129" s="8"/>
    </row>
    <row r="130" spans="1:6" ht="33">
      <c r="A130" s="36"/>
      <c r="B130" s="12" t="s">
        <v>533</v>
      </c>
      <c r="C130" s="13"/>
      <c r="D130" s="13"/>
      <c r="E130" s="14"/>
      <c r="F130" s="13"/>
    </row>
    <row r="131" spans="1:6" ht="33">
      <c r="A131" s="36"/>
      <c r="B131" s="12" t="s">
        <v>473</v>
      </c>
      <c r="C131" s="13"/>
      <c r="D131" s="13"/>
      <c r="E131" s="14"/>
      <c r="F131" s="13"/>
    </row>
    <row r="132" spans="1:6" ht="33">
      <c r="A132" s="36"/>
      <c r="B132" s="12" t="s">
        <v>472</v>
      </c>
      <c r="C132" s="13"/>
      <c r="D132" s="13"/>
      <c r="E132" s="14"/>
      <c r="F132" s="13"/>
    </row>
    <row r="133" spans="1:6" ht="66">
      <c r="A133" s="26" t="s">
        <v>23</v>
      </c>
      <c r="B133" s="7" t="s">
        <v>455</v>
      </c>
      <c r="C133" s="8">
        <f>C134+C137+C141</f>
        <v>1.5</v>
      </c>
      <c r="D133" s="8"/>
      <c r="E133" s="9"/>
      <c r="F133" s="8"/>
    </row>
    <row r="134" spans="1:6" ht="49.5">
      <c r="A134" s="30" t="s">
        <v>258</v>
      </c>
      <c r="B134" s="10" t="s">
        <v>106</v>
      </c>
      <c r="C134" s="11">
        <v>0.5</v>
      </c>
      <c r="D134" s="11"/>
      <c r="E134" s="6"/>
      <c r="F134" s="11"/>
    </row>
    <row r="135" spans="1:6" ht="16.5">
      <c r="A135" s="36"/>
      <c r="B135" s="12" t="s">
        <v>475</v>
      </c>
      <c r="C135" s="11"/>
      <c r="D135" s="11"/>
      <c r="E135" s="6"/>
      <c r="F135" s="11"/>
    </row>
    <row r="136" spans="1:6" ht="16.5">
      <c r="A136" s="36"/>
      <c r="B136" s="12" t="s">
        <v>56</v>
      </c>
      <c r="C136" s="11"/>
      <c r="D136" s="11"/>
      <c r="E136" s="6"/>
      <c r="F136" s="11"/>
    </row>
    <row r="137" spans="1:6" ht="33">
      <c r="A137" s="30" t="s">
        <v>259</v>
      </c>
      <c r="B137" s="10" t="s">
        <v>107</v>
      </c>
      <c r="C137" s="11">
        <v>0.5</v>
      </c>
      <c r="D137" s="11"/>
      <c r="E137" s="6"/>
      <c r="F137" s="11"/>
    </row>
    <row r="138" spans="1:6" ht="16.5">
      <c r="A138" s="36"/>
      <c r="B138" s="12" t="s">
        <v>530</v>
      </c>
      <c r="C138" s="11"/>
      <c r="D138" s="11"/>
      <c r="E138" s="6"/>
      <c r="F138" s="11"/>
    </row>
    <row r="139" spans="1:6" ht="33">
      <c r="A139" s="36"/>
      <c r="B139" s="12" t="s">
        <v>531</v>
      </c>
      <c r="C139" s="11"/>
      <c r="D139" s="11"/>
      <c r="E139" s="6"/>
      <c r="F139" s="11"/>
    </row>
    <row r="140" spans="1:6" ht="33">
      <c r="A140" s="36"/>
      <c r="B140" s="12" t="s">
        <v>351</v>
      </c>
      <c r="C140" s="11"/>
      <c r="D140" s="11"/>
      <c r="E140" s="6"/>
      <c r="F140" s="11"/>
    </row>
    <row r="141" spans="1:6" ht="49.5">
      <c r="A141" s="30" t="s">
        <v>260</v>
      </c>
      <c r="B141" s="10" t="s">
        <v>189</v>
      </c>
      <c r="C141" s="11">
        <v>0.5</v>
      </c>
      <c r="D141" s="11"/>
      <c r="E141" s="6"/>
      <c r="F141" s="11"/>
    </row>
    <row r="142" spans="1:6" ht="33">
      <c r="A142" s="36"/>
      <c r="B142" s="12" t="s">
        <v>532</v>
      </c>
      <c r="C142" s="11"/>
      <c r="D142" s="11"/>
      <c r="E142" s="6"/>
      <c r="F142" s="11"/>
    </row>
    <row r="143" spans="1:6" ht="33">
      <c r="A143" s="36"/>
      <c r="B143" s="12" t="s">
        <v>453</v>
      </c>
      <c r="C143" s="11"/>
      <c r="D143" s="11"/>
      <c r="E143" s="6"/>
      <c r="F143" s="11"/>
    </row>
    <row r="144" spans="1:6" ht="33">
      <c r="A144" s="26" t="s">
        <v>62</v>
      </c>
      <c r="B144" s="7" t="s">
        <v>114</v>
      </c>
      <c r="C144" s="8">
        <f>C145+C149+C152</f>
        <v>3</v>
      </c>
      <c r="D144" s="11"/>
      <c r="E144" s="6"/>
      <c r="F144" s="8"/>
    </row>
    <row r="145" spans="1:6" ht="66">
      <c r="A145" s="26" t="s">
        <v>26</v>
      </c>
      <c r="B145" s="7" t="s">
        <v>197</v>
      </c>
      <c r="C145" s="8">
        <v>1</v>
      </c>
      <c r="D145" s="13"/>
      <c r="E145" s="14"/>
      <c r="F145" s="13"/>
    </row>
    <row r="146" spans="1:6" ht="33">
      <c r="A146" s="36"/>
      <c r="B146" s="12" t="s">
        <v>63</v>
      </c>
      <c r="C146" s="11"/>
      <c r="D146" s="13"/>
      <c r="E146" s="14"/>
      <c r="F146" s="13"/>
    </row>
    <row r="147" spans="1:6" ht="33">
      <c r="A147" s="36"/>
      <c r="B147" s="12" t="s">
        <v>64</v>
      </c>
      <c r="C147" s="11"/>
      <c r="D147" s="13"/>
      <c r="E147" s="14"/>
      <c r="F147" s="13"/>
    </row>
    <row r="148" spans="1:6" ht="33">
      <c r="A148" s="36"/>
      <c r="B148" s="12" t="s">
        <v>65</v>
      </c>
      <c r="C148" s="11"/>
      <c r="D148" s="13"/>
      <c r="E148" s="14"/>
      <c r="F148" s="13"/>
    </row>
    <row r="149" spans="1:6" ht="66">
      <c r="A149" s="26" t="s">
        <v>27</v>
      </c>
      <c r="B149" s="7" t="s">
        <v>307</v>
      </c>
      <c r="C149" s="8">
        <v>1</v>
      </c>
      <c r="D149" s="8"/>
      <c r="E149" s="9"/>
      <c r="F149" s="8"/>
    </row>
    <row r="150" spans="1:6" ht="16.5">
      <c r="A150" s="41"/>
      <c r="B150" s="12" t="s">
        <v>66</v>
      </c>
      <c r="C150" s="8"/>
      <c r="D150" s="8"/>
      <c r="E150" s="9"/>
      <c r="F150" s="8"/>
    </row>
    <row r="151" spans="1:6" ht="16.5">
      <c r="A151" s="41"/>
      <c r="B151" s="12" t="s">
        <v>67</v>
      </c>
      <c r="C151" s="8"/>
      <c r="D151" s="8"/>
      <c r="E151" s="9"/>
      <c r="F151" s="8"/>
    </row>
    <row r="152" spans="1:6" ht="66">
      <c r="A152" s="26" t="s">
        <v>28</v>
      </c>
      <c r="B152" s="7" t="s">
        <v>308</v>
      </c>
      <c r="C152" s="8">
        <v>1</v>
      </c>
      <c r="D152" s="8"/>
      <c r="E152" s="9"/>
      <c r="F152" s="8"/>
    </row>
    <row r="153" spans="1:6" ht="16.5">
      <c r="A153" s="41"/>
      <c r="B153" s="17" t="s">
        <v>68</v>
      </c>
      <c r="C153" s="11"/>
      <c r="D153" s="8"/>
      <c r="E153" s="9"/>
      <c r="F153" s="8"/>
    </row>
    <row r="154" spans="1:6" ht="16.5">
      <c r="A154" s="41"/>
      <c r="B154" s="17" t="s">
        <v>69</v>
      </c>
      <c r="C154" s="11"/>
      <c r="D154" s="8"/>
      <c r="E154" s="9"/>
      <c r="F154" s="8"/>
    </row>
    <row r="155" spans="1:6" ht="33">
      <c r="A155" s="26" t="s">
        <v>70</v>
      </c>
      <c r="B155" s="7" t="s">
        <v>71</v>
      </c>
      <c r="C155" s="8">
        <f>C156+C160+C163+C166+C169+C172+C175+C180+C185+C189+C195+C198</f>
        <v>14</v>
      </c>
      <c r="D155" s="8"/>
      <c r="E155" s="9"/>
      <c r="F155" s="8"/>
    </row>
    <row r="156" spans="1:6" ht="33">
      <c r="A156" s="26" t="s">
        <v>94</v>
      </c>
      <c r="B156" s="7" t="s">
        <v>72</v>
      </c>
      <c r="C156" s="8">
        <v>1</v>
      </c>
      <c r="D156" s="8"/>
      <c r="E156" s="9"/>
      <c r="F156" s="8"/>
    </row>
    <row r="157" spans="1:6" ht="16.5">
      <c r="A157" s="36"/>
      <c r="B157" s="12" t="s">
        <v>73</v>
      </c>
      <c r="C157" s="11"/>
      <c r="D157" s="11"/>
      <c r="E157" s="6"/>
      <c r="F157" s="11"/>
    </row>
    <row r="158" spans="1:6" ht="33">
      <c r="A158" s="36"/>
      <c r="B158" s="12" t="s">
        <v>74</v>
      </c>
      <c r="C158" s="11"/>
      <c r="D158" s="11"/>
      <c r="E158" s="6"/>
      <c r="F158" s="11"/>
    </row>
    <row r="159" spans="1:6" ht="33">
      <c r="A159" s="36"/>
      <c r="B159" s="12" t="s">
        <v>75</v>
      </c>
      <c r="C159" s="11"/>
      <c r="D159" s="11"/>
      <c r="E159" s="6"/>
      <c r="F159" s="11"/>
    </row>
    <row r="160" spans="1:6" ht="49.5">
      <c r="A160" s="26" t="s">
        <v>95</v>
      </c>
      <c r="B160" s="7" t="s">
        <v>172</v>
      </c>
      <c r="C160" s="8">
        <v>1</v>
      </c>
      <c r="D160" s="8"/>
      <c r="E160" s="9"/>
      <c r="F160" s="8"/>
    </row>
    <row r="161" spans="1:6" ht="16.5">
      <c r="A161" s="36"/>
      <c r="B161" s="12" t="s">
        <v>76</v>
      </c>
      <c r="C161" s="11"/>
      <c r="D161" s="11"/>
      <c r="E161" s="6"/>
      <c r="F161" s="11"/>
    </row>
    <row r="162" spans="1:6" ht="16.5">
      <c r="A162" s="36"/>
      <c r="B162" s="12" t="s">
        <v>77</v>
      </c>
      <c r="C162" s="11"/>
      <c r="D162" s="11"/>
      <c r="E162" s="6"/>
      <c r="F162" s="11"/>
    </row>
    <row r="163" spans="1:6" ht="66">
      <c r="A163" s="26" t="s">
        <v>96</v>
      </c>
      <c r="B163" s="7" t="s">
        <v>198</v>
      </c>
      <c r="C163" s="8">
        <v>1</v>
      </c>
      <c r="D163" s="8"/>
      <c r="E163" s="9"/>
      <c r="F163" s="8"/>
    </row>
    <row r="164" spans="1:6" ht="16.5">
      <c r="A164" s="36"/>
      <c r="B164" s="12" t="s">
        <v>76</v>
      </c>
      <c r="C164" s="11"/>
      <c r="D164" s="11"/>
      <c r="E164" s="6"/>
      <c r="F164" s="11"/>
    </row>
    <row r="165" spans="1:6" ht="16.5">
      <c r="A165" s="36"/>
      <c r="B165" s="12" t="s">
        <v>77</v>
      </c>
      <c r="C165" s="11"/>
      <c r="D165" s="11"/>
      <c r="E165" s="6"/>
      <c r="F165" s="11"/>
    </row>
    <row r="166" spans="1:6" ht="66">
      <c r="A166" s="26" t="s">
        <v>140</v>
      </c>
      <c r="B166" s="7" t="s">
        <v>199</v>
      </c>
      <c r="C166" s="8">
        <v>1</v>
      </c>
      <c r="D166" s="8"/>
      <c r="E166" s="9"/>
      <c r="F166" s="8"/>
    </row>
    <row r="167" spans="1:6" ht="16.5">
      <c r="A167" s="36"/>
      <c r="B167" s="12" t="s">
        <v>76</v>
      </c>
      <c r="C167" s="11"/>
      <c r="D167" s="11"/>
      <c r="E167" s="6"/>
      <c r="F167" s="11"/>
    </row>
    <row r="168" spans="1:6" ht="16.5">
      <c r="A168" s="36"/>
      <c r="B168" s="12" t="s">
        <v>77</v>
      </c>
      <c r="C168" s="11"/>
      <c r="D168" s="11"/>
      <c r="E168" s="6"/>
      <c r="F168" s="11"/>
    </row>
    <row r="169" spans="1:6" ht="49.5">
      <c r="A169" s="26" t="s">
        <v>141</v>
      </c>
      <c r="B169" s="7" t="s">
        <v>200</v>
      </c>
      <c r="C169" s="8">
        <v>1</v>
      </c>
      <c r="D169" s="8"/>
      <c r="E169" s="9"/>
      <c r="F169" s="8"/>
    </row>
    <row r="170" spans="1:6" ht="16.5">
      <c r="A170" s="36"/>
      <c r="B170" s="12" t="s">
        <v>76</v>
      </c>
      <c r="C170" s="11"/>
      <c r="D170" s="11"/>
      <c r="E170" s="6"/>
      <c r="F170" s="11"/>
    </row>
    <row r="171" spans="1:6" ht="16.5">
      <c r="A171" s="36"/>
      <c r="B171" s="12" t="s">
        <v>77</v>
      </c>
      <c r="C171" s="11"/>
      <c r="D171" s="11"/>
      <c r="E171" s="6"/>
      <c r="F171" s="11"/>
    </row>
    <row r="172" spans="1:6" ht="49.5">
      <c r="A172" s="26" t="s">
        <v>142</v>
      </c>
      <c r="B172" s="7" t="s">
        <v>78</v>
      </c>
      <c r="C172" s="8">
        <v>1</v>
      </c>
      <c r="D172" s="8"/>
      <c r="E172" s="9"/>
      <c r="F172" s="8"/>
    </row>
    <row r="173" spans="1:6" ht="16.5">
      <c r="A173" s="41"/>
      <c r="B173" s="12" t="s">
        <v>173</v>
      </c>
      <c r="C173" s="8"/>
      <c r="D173" s="8"/>
      <c r="E173" s="9"/>
      <c r="F173" s="8"/>
    </row>
    <row r="174" spans="1:6" ht="16.5">
      <c r="A174" s="41"/>
      <c r="B174" s="12" t="s">
        <v>174</v>
      </c>
      <c r="C174" s="8"/>
      <c r="D174" s="8"/>
      <c r="E174" s="9"/>
      <c r="F174" s="8"/>
    </row>
    <row r="175" spans="1:6" ht="16.5">
      <c r="A175" s="26" t="s">
        <v>143</v>
      </c>
      <c r="B175" s="7" t="s">
        <v>102</v>
      </c>
      <c r="C175" s="8">
        <v>1.5</v>
      </c>
      <c r="D175" s="8"/>
      <c r="E175" s="9"/>
      <c r="F175" s="8"/>
    </row>
    <row r="176" spans="1:6" ht="16.5">
      <c r="A176" s="41"/>
      <c r="B176" s="12" t="s">
        <v>388</v>
      </c>
      <c r="C176" s="8"/>
      <c r="D176" s="8"/>
      <c r="E176" s="9"/>
      <c r="F176" s="8"/>
    </row>
    <row r="177" spans="1:6" ht="16.5">
      <c r="A177" s="41"/>
      <c r="B177" s="12" t="s">
        <v>390</v>
      </c>
      <c r="C177" s="8"/>
      <c r="D177" s="8"/>
      <c r="E177" s="9"/>
      <c r="F177" s="8"/>
    </row>
    <row r="178" spans="1:6" ht="16.5">
      <c r="A178" s="41"/>
      <c r="B178" s="12" t="s">
        <v>389</v>
      </c>
      <c r="C178" s="8"/>
      <c r="D178" s="8"/>
      <c r="E178" s="9"/>
      <c r="F178" s="8"/>
    </row>
    <row r="179" spans="1:6" ht="16.5">
      <c r="A179" s="41"/>
      <c r="B179" s="12" t="s">
        <v>391</v>
      </c>
      <c r="C179" s="8"/>
      <c r="D179" s="8"/>
      <c r="E179" s="9"/>
      <c r="F179" s="8"/>
    </row>
    <row r="180" spans="1:6" ht="16.5">
      <c r="A180" s="26" t="s">
        <v>144</v>
      </c>
      <c r="B180" s="7" t="s">
        <v>103</v>
      </c>
      <c r="C180" s="8">
        <v>1.5</v>
      </c>
      <c r="D180" s="8"/>
      <c r="E180" s="9"/>
      <c r="F180" s="8"/>
    </row>
    <row r="181" spans="1:6" ht="16.5">
      <c r="A181" s="41"/>
      <c r="B181" s="12" t="s">
        <v>534</v>
      </c>
      <c r="C181" s="8"/>
      <c r="D181" s="8"/>
      <c r="E181" s="9"/>
      <c r="F181" s="8"/>
    </row>
    <row r="182" spans="1:6" ht="16.5">
      <c r="A182" s="41"/>
      <c r="B182" s="12" t="s">
        <v>392</v>
      </c>
      <c r="C182" s="8"/>
      <c r="D182" s="8"/>
      <c r="E182" s="9"/>
      <c r="F182" s="8"/>
    </row>
    <row r="183" spans="1:6" ht="16.5">
      <c r="A183" s="41"/>
      <c r="B183" s="12" t="s">
        <v>393</v>
      </c>
      <c r="C183" s="8"/>
      <c r="D183" s="8"/>
      <c r="E183" s="9"/>
      <c r="F183" s="8"/>
    </row>
    <row r="184" spans="1:6" ht="16.5">
      <c r="A184" s="41"/>
      <c r="B184" s="12" t="s">
        <v>394</v>
      </c>
      <c r="C184" s="8"/>
      <c r="D184" s="8"/>
      <c r="E184" s="9"/>
      <c r="F184" s="8"/>
    </row>
    <row r="185" spans="1:6" ht="49.5">
      <c r="A185" s="26" t="s">
        <v>145</v>
      </c>
      <c r="B185" s="7" t="s">
        <v>184</v>
      </c>
      <c r="C185" s="8">
        <v>1</v>
      </c>
      <c r="D185" s="8"/>
      <c r="E185" s="9"/>
      <c r="F185" s="8"/>
    </row>
    <row r="186" spans="1:6" ht="16.5">
      <c r="A186" s="36"/>
      <c r="B186" s="12" t="s">
        <v>250</v>
      </c>
      <c r="C186" s="11"/>
      <c r="D186" s="11"/>
      <c r="E186" s="6"/>
      <c r="F186" s="11"/>
    </row>
    <row r="187" spans="1:6" ht="16.5">
      <c r="A187" s="36"/>
      <c r="B187" s="12" t="s">
        <v>251</v>
      </c>
      <c r="C187" s="11"/>
      <c r="D187" s="11"/>
      <c r="E187" s="6"/>
      <c r="F187" s="11"/>
    </row>
    <row r="188" spans="1:6" ht="16.5">
      <c r="A188" s="36"/>
      <c r="B188" s="12" t="s">
        <v>252</v>
      </c>
      <c r="C188" s="8"/>
      <c r="D188" s="8"/>
      <c r="E188" s="9"/>
      <c r="F188" s="8"/>
    </row>
    <row r="189" spans="1:6" ht="33">
      <c r="A189" s="26" t="s">
        <v>167</v>
      </c>
      <c r="B189" s="7" t="s">
        <v>79</v>
      </c>
      <c r="C189" s="8">
        <v>2</v>
      </c>
      <c r="D189" s="8"/>
      <c r="E189" s="9"/>
      <c r="F189" s="8"/>
    </row>
    <row r="190" spans="1:6" ht="16.5">
      <c r="A190" s="45"/>
      <c r="B190" s="12" t="s">
        <v>334</v>
      </c>
      <c r="C190" s="8"/>
      <c r="D190" s="8"/>
      <c r="E190" s="9"/>
      <c r="F190" s="8"/>
    </row>
    <row r="191" spans="1:6" ht="16.5">
      <c r="A191" s="45"/>
      <c r="B191" s="12" t="s">
        <v>366</v>
      </c>
      <c r="C191" s="8"/>
      <c r="D191" s="8"/>
      <c r="E191" s="9"/>
      <c r="F191" s="8"/>
    </row>
    <row r="192" spans="1:6" ht="16.5">
      <c r="A192" s="46"/>
      <c r="B192" s="12" t="s">
        <v>367</v>
      </c>
      <c r="C192" s="11"/>
      <c r="D192" s="8"/>
      <c r="E192" s="9"/>
      <c r="F192" s="8"/>
    </row>
    <row r="193" spans="1:6" ht="16.5">
      <c r="A193" s="46"/>
      <c r="B193" s="12" t="s">
        <v>368</v>
      </c>
      <c r="C193" s="11"/>
      <c r="D193" s="8"/>
      <c r="E193" s="9"/>
      <c r="F193" s="8"/>
    </row>
    <row r="194" spans="1:6" ht="16.5">
      <c r="A194" s="46"/>
      <c r="B194" s="12" t="s">
        <v>369</v>
      </c>
      <c r="C194" s="11"/>
      <c r="D194" s="8"/>
      <c r="E194" s="9"/>
      <c r="F194" s="8"/>
    </row>
    <row r="195" spans="1:6" s="4" customFormat="1" ht="49.5">
      <c r="A195" s="33" t="s">
        <v>168</v>
      </c>
      <c r="B195" s="7" t="s">
        <v>185</v>
      </c>
      <c r="C195" s="8">
        <v>1</v>
      </c>
      <c r="D195" s="8"/>
      <c r="E195" s="8"/>
      <c r="F195" s="8"/>
    </row>
    <row r="196" spans="1:6" s="4" customFormat="1" ht="33">
      <c r="A196" s="57"/>
      <c r="B196" s="12" t="s">
        <v>0</v>
      </c>
      <c r="C196" s="11"/>
      <c r="D196" s="11"/>
      <c r="E196" s="11"/>
      <c r="F196" s="11"/>
    </row>
    <row r="197" spans="1:6" s="4" customFormat="1" ht="49.5">
      <c r="A197" s="57"/>
      <c r="B197" s="12" t="s">
        <v>80</v>
      </c>
      <c r="C197" s="11"/>
      <c r="D197" s="11"/>
      <c r="E197" s="11"/>
      <c r="F197" s="11"/>
    </row>
    <row r="198" spans="1:6" s="4" customFormat="1" ht="49.5">
      <c r="A198" s="33" t="s">
        <v>281</v>
      </c>
      <c r="B198" s="7" t="s">
        <v>179</v>
      </c>
      <c r="C198" s="8">
        <v>1</v>
      </c>
      <c r="D198" s="8"/>
      <c r="E198" s="8"/>
      <c r="F198" s="8"/>
    </row>
    <row r="199" spans="1:6" s="4" customFormat="1" ht="16.5">
      <c r="A199" s="57"/>
      <c r="B199" s="12" t="s">
        <v>289</v>
      </c>
      <c r="C199" s="11"/>
      <c r="D199" s="11"/>
      <c r="E199" s="11"/>
      <c r="F199" s="11"/>
    </row>
    <row r="200" spans="1:6" s="4" customFormat="1" ht="16.5">
      <c r="A200" s="57"/>
      <c r="B200" s="12" t="s">
        <v>290</v>
      </c>
      <c r="C200" s="11"/>
      <c r="D200" s="11"/>
      <c r="E200" s="11"/>
      <c r="F200" s="11"/>
    </row>
    <row r="201" spans="1:6" ht="16.5">
      <c r="A201" s="26" t="s">
        <v>81</v>
      </c>
      <c r="B201" s="7" t="s">
        <v>82</v>
      </c>
      <c r="C201" s="8">
        <f>C202+C212</f>
        <v>6</v>
      </c>
      <c r="D201" s="11"/>
      <c r="E201" s="6"/>
      <c r="F201" s="8"/>
    </row>
    <row r="202" spans="1:6" ht="66">
      <c r="A202" s="26" t="s">
        <v>54</v>
      </c>
      <c r="B202" s="7" t="s">
        <v>352</v>
      </c>
      <c r="C202" s="8">
        <f>C203+C206+C209</f>
        <v>3</v>
      </c>
      <c r="D202" s="8"/>
      <c r="E202" s="9"/>
      <c r="F202" s="8"/>
    </row>
    <row r="203" spans="1:6" ht="82.5">
      <c r="A203" s="30" t="s">
        <v>146</v>
      </c>
      <c r="B203" s="10" t="s">
        <v>436</v>
      </c>
      <c r="C203" s="11">
        <v>1</v>
      </c>
      <c r="D203" s="11"/>
      <c r="E203" s="6"/>
      <c r="F203" s="11"/>
    </row>
    <row r="204" spans="1:6" ht="16.5">
      <c r="A204" s="36"/>
      <c r="B204" s="12" t="s">
        <v>437</v>
      </c>
      <c r="C204" s="11"/>
      <c r="D204" s="11"/>
      <c r="E204" s="6"/>
      <c r="F204" s="11"/>
    </row>
    <row r="205" spans="1:6" ht="33">
      <c r="A205" s="36"/>
      <c r="B205" s="12" t="s">
        <v>438</v>
      </c>
      <c r="C205" s="11"/>
      <c r="D205" s="11"/>
      <c r="E205" s="6"/>
      <c r="F205" s="11"/>
    </row>
    <row r="206" spans="1:6" ht="49.5">
      <c r="A206" s="30" t="s">
        <v>147</v>
      </c>
      <c r="B206" s="10" t="s">
        <v>203</v>
      </c>
      <c r="C206" s="11">
        <v>1</v>
      </c>
      <c r="D206" s="11"/>
      <c r="E206" s="6"/>
      <c r="F206" s="11"/>
    </row>
    <row r="207" spans="1:6" ht="49.5">
      <c r="A207" s="42"/>
      <c r="B207" s="12" t="s">
        <v>439</v>
      </c>
      <c r="C207" s="11"/>
      <c r="D207" s="11"/>
      <c r="E207" s="6"/>
      <c r="F207" s="11"/>
    </row>
    <row r="208" spans="1:6" ht="49.5">
      <c r="A208" s="42"/>
      <c r="B208" s="12" t="s">
        <v>440</v>
      </c>
      <c r="C208" s="11"/>
      <c r="D208" s="11"/>
      <c r="E208" s="6"/>
      <c r="F208" s="11"/>
    </row>
    <row r="209" spans="1:6" ht="49.5">
      <c r="A209" s="30" t="s">
        <v>148</v>
      </c>
      <c r="B209" s="10" t="s">
        <v>441</v>
      </c>
      <c r="C209" s="11">
        <v>1</v>
      </c>
      <c r="D209" s="8"/>
      <c r="E209" s="9"/>
      <c r="F209" s="8"/>
    </row>
    <row r="210" spans="1:6" ht="16.5">
      <c r="A210" s="41"/>
      <c r="B210" s="12" t="s">
        <v>66</v>
      </c>
      <c r="C210" s="8"/>
      <c r="D210" s="8"/>
      <c r="E210" s="9"/>
      <c r="F210" s="8"/>
    </row>
    <row r="211" spans="1:6" ht="16.5">
      <c r="A211" s="41"/>
      <c r="B211" s="12" t="s">
        <v>67</v>
      </c>
      <c r="C211" s="8"/>
      <c r="D211" s="8"/>
      <c r="E211" s="9"/>
      <c r="F211" s="8"/>
    </row>
    <row r="212" spans="1:6" ht="33">
      <c r="A212" s="26" t="s">
        <v>57</v>
      </c>
      <c r="B212" s="7" t="s">
        <v>576</v>
      </c>
      <c r="C212" s="8">
        <f>C213+C220+C216</f>
        <v>3</v>
      </c>
      <c r="D212" s="8"/>
      <c r="E212" s="9"/>
      <c r="F212" s="8"/>
    </row>
    <row r="213" spans="1:6" ht="33">
      <c r="A213" s="30" t="s">
        <v>149</v>
      </c>
      <c r="B213" s="10" t="s">
        <v>444</v>
      </c>
      <c r="C213" s="11">
        <v>1</v>
      </c>
      <c r="D213" s="11"/>
      <c r="E213" s="6"/>
      <c r="F213" s="11"/>
    </row>
    <row r="214" spans="1:6" ht="16.5">
      <c r="A214" s="42"/>
      <c r="B214" s="12" t="s">
        <v>442</v>
      </c>
      <c r="C214" s="11"/>
      <c r="D214" s="11"/>
      <c r="E214" s="6"/>
      <c r="F214" s="11"/>
    </row>
    <row r="215" spans="1:6" ht="16.5">
      <c r="A215" s="42"/>
      <c r="B215" s="12" t="s">
        <v>443</v>
      </c>
      <c r="C215" s="11"/>
      <c r="D215" s="11"/>
      <c r="E215" s="6"/>
      <c r="F215" s="11"/>
    </row>
    <row r="216" spans="1:6" ht="49.5">
      <c r="A216" s="30" t="s">
        <v>150</v>
      </c>
      <c r="B216" s="10" t="s">
        <v>448</v>
      </c>
      <c r="C216" s="11">
        <v>1</v>
      </c>
      <c r="D216" s="11"/>
      <c r="E216" s="6"/>
      <c r="F216" s="11"/>
    </row>
    <row r="217" spans="1:6" ht="33">
      <c r="A217" s="42"/>
      <c r="B217" s="12" t="s">
        <v>445</v>
      </c>
      <c r="C217" s="11"/>
      <c r="D217" s="11"/>
      <c r="E217" s="6"/>
      <c r="F217" s="11"/>
    </row>
    <row r="218" spans="1:6" ht="49.5">
      <c r="A218" s="42"/>
      <c r="B218" s="12" t="s">
        <v>446</v>
      </c>
      <c r="C218" s="11"/>
      <c r="D218" s="11"/>
      <c r="E218" s="6"/>
      <c r="F218" s="11"/>
    </row>
    <row r="219" spans="1:6" ht="33">
      <c r="A219" s="42"/>
      <c r="B219" s="12" t="s">
        <v>447</v>
      </c>
      <c r="C219" s="11"/>
      <c r="D219" s="11"/>
      <c r="E219" s="6"/>
      <c r="F219" s="11"/>
    </row>
    <row r="220" spans="1:6" ht="33">
      <c r="A220" s="30" t="s">
        <v>450</v>
      </c>
      <c r="B220" s="10" t="s">
        <v>449</v>
      </c>
      <c r="C220" s="11">
        <v>1</v>
      </c>
      <c r="D220" s="11"/>
      <c r="E220" s="6"/>
      <c r="F220" s="11"/>
    </row>
    <row r="221" spans="1:6" ht="16.5">
      <c r="A221" s="42"/>
      <c r="B221" s="12" t="s">
        <v>175</v>
      </c>
      <c r="C221" s="11"/>
      <c r="D221" s="11"/>
      <c r="E221" s="6"/>
      <c r="F221" s="11"/>
    </row>
    <row r="222" spans="1:6" ht="16.5">
      <c r="A222" s="42"/>
      <c r="B222" s="12" t="s">
        <v>176</v>
      </c>
      <c r="C222" s="11"/>
      <c r="D222" s="11"/>
      <c r="E222" s="6"/>
      <c r="F222" s="11"/>
    </row>
    <row r="223" spans="1:6" ht="16.5">
      <c r="A223" s="26" t="s">
        <v>84</v>
      </c>
      <c r="B223" s="7" t="s">
        <v>85</v>
      </c>
      <c r="C223" s="8">
        <f>C224+C226</f>
        <v>35</v>
      </c>
      <c r="D223" s="8"/>
      <c r="E223" s="9"/>
      <c r="F223" s="8"/>
    </row>
    <row r="224" spans="1:6" ht="33">
      <c r="A224" s="31" t="s">
        <v>151</v>
      </c>
      <c r="B224" s="7" t="s">
        <v>86</v>
      </c>
      <c r="C224" s="8">
        <f>C225</f>
        <v>30</v>
      </c>
      <c r="D224" s="11"/>
      <c r="E224" s="6"/>
      <c r="F224" s="11"/>
    </row>
    <row r="225" spans="1:6" ht="33">
      <c r="A225" s="35"/>
      <c r="B225" s="10" t="s">
        <v>456</v>
      </c>
      <c r="C225" s="11">
        <v>30</v>
      </c>
      <c r="D225" s="11"/>
      <c r="E225" s="6"/>
      <c r="F225" s="11"/>
    </row>
    <row r="226" spans="1:6" ht="33">
      <c r="A226" s="26" t="s">
        <v>152</v>
      </c>
      <c r="B226" s="7" t="s">
        <v>88</v>
      </c>
      <c r="C226" s="8">
        <f>C227+C231+C234+C238</f>
        <v>5</v>
      </c>
      <c r="D226" s="8"/>
      <c r="E226" s="9"/>
      <c r="F226" s="8"/>
    </row>
    <row r="227" spans="1:6" ht="49.5">
      <c r="A227" s="30" t="s">
        <v>153</v>
      </c>
      <c r="B227" s="10" t="s">
        <v>89</v>
      </c>
      <c r="C227" s="11">
        <v>1</v>
      </c>
      <c r="D227" s="11"/>
      <c r="E227" s="6"/>
      <c r="F227" s="11"/>
    </row>
    <row r="228" spans="1:6" ht="16.5">
      <c r="A228" s="36"/>
      <c r="B228" s="12" t="s">
        <v>370</v>
      </c>
      <c r="C228" s="11"/>
      <c r="D228" s="15"/>
      <c r="E228" s="29"/>
      <c r="F228" s="11"/>
    </row>
    <row r="229" spans="1:6" ht="16.5">
      <c r="A229" s="36"/>
      <c r="B229" s="12" t="s">
        <v>371</v>
      </c>
      <c r="C229" s="11"/>
      <c r="D229" s="15"/>
      <c r="E229" s="29"/>
      <c r="F229" s="11"/>
    </row>
    <row r="230" spans="1:6" ht="16.5">
      <c r="A230" s="36"/>
      <c r="B230" s="12" t="s">
        <v>338</v>
      </c>
      <c r="C230" s="11"/>
      <c r="D230" s="15"/>
      <c r="E230" s="29"/>
      <c r="F230" s="11"/>
    </row>
    <row r="231" spans="1:6" ht="33">
      <c r="A231" s="30" t="s">
        <v>154</v>
      </c>
      <c r="B231" s="10" t="s">
        <v>171</v>
      </c>
      <c r="C231" s="11">
        <v>0.5</v>
      </c>
      <c r="D231" s="11"/>
      <c r="E231" s="6"/>
      <c r="F231" s="11"/>
    </row>
    <row r="232" spans="1:6" ht="33">
      <c r="A232" s="36"/>
      <c r="B232" s="12" t="s">
        <v>310</v>
      </c>
      <c r="C232" s="11"/>
      <c r="D232" s="11"/>
      <c r="E232" s="6"/>
      <c r="F232" s="11"/>
    </row>
    <row r="233" spans="1:6" ht="66">
      <c r="A233" s="36"/>
      <c r="B233" s="12" t="s">
        <v>311</v>
      </c>
      <c r="C233" s="11"/>
      <c r="D233" s="11"/>
      <c r="E233" s="6"/>
      <c r="F233" s="11"/>
    </row>
    <row r="234" spans="1:6" ht="49.5">
      <c r="A234" s="30" t="s">
        <v>155</v>
      </c>
      <c r="B234" s="10" t="s">
        <v>314</v>
      </c>
      <c r="C234" s="11">
        <v>0.5</v>
      </c>
      <c r="D234" s="15"/>
      <c r="E234" s="29"/>
      <c r="F234" s="11"/>
    </row>
    <row r="235" spans="1:6" ht="16.5">
      <c r="A235" s="36"/>
      <c r="B235" s="12" t="s">
        <v>315</v>
      </c>
      <c r="C235" s="11"/>
      <c r="D235" s="15"/>
      <c r="E235" s="29"/>
      <c r="F235" s="11"/>
    </row>
    <row r="236" spans="1:6" ht="33">
      <c r="A236" s="36"/>
      <c r="B236" s="12" t="s">
        <v>312</v>
      </c>
      <c r="C236" s="11"/>
      <c r="D236" s="15"/>
      <c r="E236" s="29"/>
      <c r="F236" s="11"/>
    </row>
    <row r="237" spans="1:6" ht="16.5">
      <c r="A237" s="36"/>
      <c r="B237" s="12" t="s">
        <v>313</v>
      </c>
      <c r="C237" s="11"/>
      <c r="D237" s="15"/>
      <c r="E237" s="29"/>
      <c r="F237" s="11"/>
    </row>
    <row r="238" spans="1:6" ht="49.5">
      <c r="A238" s="30" t="s">
        <v>190</v>
      </c>
      <c r="B238" s="10" t="s">
        <v>316</v>
      </c>
      <c r="C238" s="11">
        <v>3</v>
      </c>
      <c r="D238" s="15"/>
      <c r="E238" s="29"/>
      <c r="F238" s="11"/>
    </row>
    <row r="239" spans="1:6" ht="33">
      <c r="A239" s="30" t="s">
        <v>535</v>
      </c>
      <c r="B239" s="12" t="s">
        <v>346</v>
      </c>
      <c r="C239" s="11"/>
      <c r="D239" s="15"/>
      <c r="E239" s="29"/>
      <c r="F239" s="11"/>
    </row>
    <row r="240" spans="1:6" ht="66">
      <c r="A240" s="30" t="s">
        <v>536</v>
      </c>
      <c r="B240" s="12" t="s">
        <v>347</v>
      </c>
      <c r="C240" s="11"/>
      <c r="D240" s="15"/>
      <c r="E240" s="29"/>
      <c r="F240" s="11"/>
    </row>
    <row r="241" spans="1:6" ht="33">
      <c r="A241" s="30" t="s">
        <v>537</v>
      </c>
      <c r="B241" s="12" t="s">
        <v>321</v>
      </c>
      <c r="C241" s="11"/>
      <c r="D241" s="15"/>
      <c r="E241" s="29"/>
      <c r="F241" s="11"/>
    </row>
    <row r="242" spans="1:6" ht="49.5">
      <c r="A242" s="36"/>
      <c r="B242" s="12" t="s">
        <v>320</v>
      </c>
      <c r="C242" s="11"/>
      <c r="D242" s="15"/>
      <c r="E242" s="29"/>
      <c r="F242" s="11"/>
    </row>
    <row r="243" spans="1:6" ht="49.5">
      <c r="A243" s="37"/>
      <c r="B243" s="12" t="s">
        <v>319</v>
      </c>
      <c r="C243" s="11"/>
      <c r="D243" s="15"/>
      <c r="E243" s="29"/>
      <c r="F243" s="11"/>
    </row>
    <row r="244" spans="1:6" ht="33">
      <c r="A244" s="37"/>
      <c r="B244" s="12" t="s">
        <v>317</v>
      </c>
      <c r="C244" s="11"/>
      <c r="D244" s="15"/>
      <c r="E244" s="29"/>
      <c r="F244" s="11"/>
    </row>
    <row r="245" spans="1:6" ht="16.5">
      <c r="A245" s="30" t="s">
        <v>538</v>
      </c>
      <c r="B245" s="12" t="s">
        <v>348</v>
      </c>
      <c r="C245" s="11"/>
      <c r="D245" s="15"/>
      <c r="E245" s="29"/>
      <c r="F245" s="11"/>
    </row>
    <row r="246" spans="1:6" ht="16.5">
      <c r="A246" s="36"/>
      <c r="B246" s="12" t="s">
        <v>349</v>
      </c>
      <c r="C246" s="11"/>
      <c r="D246" s="15"/>
      <c r="E246" s="29"/>
      <c r="F246" s="11"/>
    </row>
    <row r="247" spans="1:6" ht="16.5">
      <c r="A247" s="37"/>
      <c r="B247" s="12" t="s">
        <v>318</v>
      </c>
      <c r="C247" s="11"/>
      <c r="D247" s="15"/>
      <c r="E247" s="29"/>
      <c r="F247" s="11"/>
    </row>
    <row r="248" spans="1:6" ht="16.5">
      <c r="A248" s="30" t="s">
        <v>539</v>
      </c>
      <c r="B248" s="12" t="s">
        <v>481</v>
      </c>
      <c r="C248" s="11"/>
      <c r="D248" s="15"/>
      <c r="E248" s="29"/>
      <c r="F248" s="11"/>
    </row>
    <row r="249" spans="1:6" ht="49.5">
      <c r="A249" s="36"/>
      <c r="B249" s="12" t="s">
        <v>482</v>
      </c>
      <c r="C249" s="11"/>
      <c r="D249" s="15"/>
      <c r="E249" s="29"/>
      <c r="F249" s="11"/>
    </row>
    <row r="250" spans="1:6" ht="16.5">
      <c r="A250" s="37"/>
      <c r="B250" s="12" t="s">
        <v>483</v>
      </c>
      <c r="C250" s="11"/>
      <c r="D250" s="15"/>
      <c r="E250" s="29"/>
      <c r="F250" s="11"/>
    </row>
    <row r="251" spans="1:6" ht="33">
      <c r="A251" s="26" t="s">
        <v>90</v>
      </c>
      <c r="B251" s="7" t="s">
        <v>91</v>
      </c>
      <c r="C251" s="8">
        <f>C256+C252+C279+C287+C259+C268+C271+C277+C283+C291+C294+C300+C264</f>
        <v>17</v>
      </c>
      <c r="D251" s="11"/>
      <c r="E251" s="6"/>
      <c r="F251" s="8"/>
    </row>
    <row r="252" spans="1:6" ht="49.5">
      <c r="A252" s="26" t="s">
        <v>156</v>
      </c>
      <c r="B252" s="7" t="s">
        <v>309</v>
      </c>
      <c r="C252" s="8">
        <v>1</v>
      </c>
      <c r="D252" s="11"/>
      <c r="E252" s="6"/>
      <c r="F252" s="11"/>
    </row>
    <row r="253" spans="1:6" ht="16.5">
      <c r="A253" s="41"/>
      <c r="B253" s="12" t="s">
        <v>93</v>
      </c>
      <c r="C253" s="8"/>
      <c r="D253" s="11"/>
      <c r="E253" s="6"/>
      <c r="F253" s="11"/>
    </row>
    <row r="254" spans="1:6" ht="16.5">
      <c r="A254" s="37"/>
      <c r="B254" s="12" t="s">
        <v>282</v>
      </c>
      <c r="C254" s="11"/>
      <c r="D254" s="11"/>
      <c r="E254" s="6"/>
      <c r="F254" s="11"/>
    </row>
    <row r="255" spans="1:6" ht="16.5">
      <c r="A255" s="37"/>
      <c r="B255" s="12" t="s">
        <v>246</v>
      </c>
      <c r="C255" s="11"/>
      <c r="D255" s="11"/>
      <c r="E255" s="6"/>
      <c r="F255" s="11"/>
    </row>
    <row r="256" spans="1:6" ht="49.5">
      <c r="A256" s="26" t="s">
        <v>157</v>
      </c>
      <c r="B256" s="7" t="s">
        <v>284</v>
      </c>
      <c r="C256" s="8">
        <v>1</v>
      </c>
      <c r="D256" s="8"/>
      <c r="E256" s="9"/>
      <c r="F256" s="8"/>
    </row>
    <row r="257" spans="1:6" ht="33">
      <c r="A257" s="36"/>
      <c r="B257" s="12" t="s">
        <v>92</v>
      </c>
      <c r="C257" s="11"/>
      <c r="D257" s="11"/>
      <c r="E257" s="6"/>
      <c r="F257" s="11"/>
    </row>
    <row r="258" spans="1:6" ht="33">
      <c r="A258" s="36"/>
      <c r="B258" s="12" t="s">
        <v>353</v>
      </c>
      <c r="C258" s="11"/>
      <c r="D258" s="11"/>
      <c r="E258" s="6"/>
      <c r="F258" s="11"/>
    </row>
    <row r="259" spans="1:6" ht="33">
      <c r="A259" s="26" t="s">
        <v>158</v>
      </c>
      <c r="B259" s="7" t="s">
        <v>339</v>
      </c>
      <c r="C259" s="8">
        <v>1.5</v>
      </c>
      <c r="D259" s="8"/>
      <c r="E259" s="9"/>
      <c r="F259" s="8"/>
    </row>
    <row r="260" spans="1:6" ht="16.5">
      <c r="A260" s="36"/>
      <c r="B260" s="12" t="s">
        <v>540</v>
      </c>
      <c r="C260" s="11"/>
      <c r="D260" s="11"/>
      <c r="E260" s="6"/>
      <c r="F260" s="11"/>
    </row>
    <row r="261" spans="1:6" ht="16.5">
      <c r="A261" s="36"/>
      <c r="B261" s="12" t="s">
        <v>541</v>
      </c>
      <c r="C261" s="11"/>
      <c r="D261" s="11"/>
      <c r="E261" s="6"/>
      <c r="F261" s="11"/>
    </row>
    <row r="262" spans="1:6" ht="16.5">
      <c r="A262" s="36"/>
      <c r="B262" s="12" t="s">
        <v>342</v>
      </c>
      <c r="C262" s="11"/>
      <c r="D262" s="11"/>
      <c r="E262" s="6"/>
      <c r="F262" s="11"/>
    </row>
    <row r="263" spans="1:6" ht="16.5">
      <c r="A263" s="36"/>
      <c r="B263" s="12" t="s">
        <v>341</v>
      </c>
      <c r="C263" s="8"/>
      <c r="D263" s="8"/>
      <c r="E263" s="9"/>
      <c r="F263" s="8"/>
    </row>
    <row r="264" spans="1:6" s="16" customFormat="1" ht="16.5">
      <c r="A264" s="26" t="s">
        <v>159</v>
      </c>
      <c r="B264" s="28" t="s">
        <v>268</v>
      </c>
      <c r="C264" s="8">
        <v>1</v>
      </c>
      <c r="D264" s="8"/>
      <c r="E264" s="9"/>
      <c r="F264" s="8"/>
    </row>
    <row r="265" spans="1:6" ht="33">
      <c r="A265" s="36"/>
      <c r="B265" s="17" t="s">
        <v>542</v>
      </c>
      <c r="C265" s="11"/>
      <c r="D265" s="8"/>
      <c r="E265" s="9"/>
      <c r="F265" s="8"/>
    </row>
    <row r="266" spans="1:6" ht="33">
      <c r="A266" s="37"/>
      <c r="B266" s="17" t="s">
        <v>543</v>
      </c>
      <c r="C266" s="11"/>
      <c r="D266" s="8"/>
      <c r="E266" s="9"/>
      <c r="F266" s="8"/>
    </row>
    <row r="267" spans="1:6" ht="33">
      <c r="A267" s="37"/>
      <c r="B267" s="17" t="s">
        <v>344</v>
      </c>
      <c r="C267" s="11"/>
      <c r="D267" s="8"/>
      <c r="E267" s="9"/>
      <c r="F267" s="8"/>
    </row>
    <row r="268" spans="1:6" ht="49.5">
      <c r="A268" s="26" t="s">
        <v>160</v>
      </c>
      <c r="B268" s="7" t="s">
        <v>97</v>
      </c>
      <c r="C268" s="8">
        <v>1</v>
      </c>
      <c r="D268" s="8"/>
      <c r="E268" s="9"/>
      <c r="F268" s="8"/>
    </row>
    <row r="269" spans="1:6" ht="49.5">
      <c r="A269" s="36"/>
      <c r="B269" s="12" t="s">
        <v>235</v>
      </c>
      <c r="C269" s="11"/>
      <c r="D269" s="11"/>
      <c r="E269" s="6"/>
      <c r="F269" s="11"/>
    </row>
    <row r="270" spans="1:6" ht="66">
      <c r="A270" s="36"/>
      <c r="B270" s="12" t="s">
        <v>230</v>
      </c>
      <c r="C270" s="11"/>
      <c r="D270" s="11"/>
      <c r="E270" s="6"/>
      <c r="F270" s="11"/>
    </row>
    <row r="271" spans="1:6" ht="66">
      <c r="A271" s="26" t="s">
        <v>161</v>
      </c>
      <c r="B271" s="7" t="s">
        <v>226</v>
      </c>
      <c r="C271" s="8">
        <v>2</v>
      </c>
      <c r="D271" s="8"/>
      <c r="E271" s="9"/>
      <c r="F271" s="8"/>
    </row>
    <row r="272" spans="1:6" ht="33">
      <c r="A272" s="36"/>
      <c r="B272" s="12" t="s">
        <v>253</v>
      </c>
      <c r="C272" s="11"/>
      <c r="D272" s="11"/>
      <c r="E272" s="6"/>
      <c r="F272" s="11"/>
    </row>
    <row r="273" spans="1:6" ht="33">
      <c r="A273" s="36"/>
      <c r="B273" s="12" t="s">
        <v>395</v>
      </c>
      <c r="C273" s="11"/>
      <c r="D273" s="11"/>
      <c r="E273" s="6"/>
      <c r="F273" s="11"/>
    </row>
    <row r="274" spans="1:6" ht="33">
      <c r="A274" s="36"/>
      <c r="B274" s="12" t="s">
        <v>396</v>
      </c>
      <c r="C274" s="11"/>
      <c r="D274" s="11"/>
      <c r="E274" s="6"/>
      <c r="F274" s="11"/>
    </row>
    <row r="275" spans="1:6" ht="33">
      <c r="A275" s="36"/>
      <c r="B275" s="12" t="s">
        <v>254</v>
      </c>
      <c r="C275" s="11"/>
      <c r="D275" s="11"/>
      <c r="E275" s="6"/>
      <c r="F275" s="11"/>
    </row>
    <row r="276" spans="1:6" ht="33">
      <c r="A276" s="30"/>
      <c r="B276" s="12" t="s">
        <v>255</v>
      </c>
      <c r="C276" s="11"/>
      <c r="D276" s="11"/>
      <c r="E276" s="6"/>
      <c r="F276" s="11"/>
    </row>
    <row r="277" spans="1:6" ht="66">
      <c r="A277" s="26" t="s">
        <v>162</v>
      </c>
      <c r="B277" s="7" t="s">
        <v>109</v>
      </c>
      <c r="C277" s="8">
        <v>1</v>
      </c>
      <c r="D277" s="8"/>
      <c r="E277" s="9"/>
      <c r="F277" s="8"/>
    </row>
    <row r="278" spans="1:6" ht="49.5">
      <c r="A278" s="30"/>
      <c r="B278" s="12" t="s">
        <v>546</v>
      </c>
      <c r="C278" s="11"/>
      <c r="D278" s="11"/>
      <c r="E278" s="6"/>
      <c r="F278" s="11"/>
    </row>
    <row r="279" spans="1:6" ht="16.5">
      <c r="A279" s="26" t="s">
        <v>163</v>
      </c>
      <c r="B279" s="7" t="s">
        <v>180</v>
      </c>
      <c r="C279" s="8">
        <v>1</v>
      </c>
      <c r="D279" s="11"/>
      <c r="E279" s="6"/>
      <c r="F279" s="11"/>
    </row>
    <row r="280" spans="1:6" ht="16.5">
      <c r="A280" s="36"/>
      <c r="B280" s="12" t="s">
        <v>219</v>
      </c>
      <c r="C280" s="11"/>
      <c r="D280" s="11"/>
      <c r="E280" s="6"/>
      <c r="F280" s="11"/>
    </row>
    <row r="281" spans="1:6" ht="16.5">
      <c r="A281" s="36"/>
      <c r="B281" s="12" t="s">
        <v>220</v>
      </c>
      <c r="C281" s="11"/>
      <c r="D281" s="11"/>
      <c r="E281" s="6"/>
      <c r="F281" s="11"/>
    </row>
    <row r="282" spans="1:6" ht="16.5">
      <c r="A282" s="36"/>
      <c r="B282" s="12" t="s">
        <v>221</v>
      </c>
      <c r="C282" s="11"/>
      <c r="D282" s="11"/>
      <c r="E282" s="6"/>
      <c r="F282" s="11"/>
    </row>
    <row r="283" spans="1:6" ht="66">
      <c r="A283" s="26" t="s">
        <v>164</v>
      </c>
      <c r="B283" s="7" t="s">
        <v>227</v>
      </c>
      <c r="C283" s="8">
        <v>1</v>
      </c>
      <c r="D283" s="8"/>
      <c r="E283" s="9"/>
      <c r="F283" s="8"/>
    </row>
    <row r="284" spans="1:6" ht="16.5">
      <c r="A284" s="36"/>
      <c r="B284" s="12" t="s">
        <v>549</v>
      </c>
      <c r="C284" s="11"/>
      <c r="D284" s="11"/>
      <c r="E284" s="6"/>
      <c r="F284" s="11"/>
    </row>
    <row r="285" spans="1:6" ht="16.5">
      <c r="A285" s="36"/>
      <c r="B285" s="12" t="s">
        <v>550</v>
      </c>
      <c r="C285" s="11"/>
      <c r="D285" s="11"/>
      <c r="E285" s="6"/>
      <c r="F285" s="11"/>
    </row>
    <row r="286" spans="1:6" ht="33">
      <c r="A286" s="37"/>
      <c r="B286" s="12" t="s">
        <v>232</v>
      </c>
      <c r="C286" s="11"/>
      <c r="D286" s="11"/>
      <c r="E286" s="6"/>
      <c r="F286" s="11"/>
    </row>
    <row r="287" spans="1:6" s="16" customFormat="1" ht="82.5">
      <c r="A287" s="26" t="s">
        <v>169</v>
      </c>
      <c r="B287" s="7" t="s">
        <v>228</v>
      </c>
      <c r="C287" s="8">
        <v>1.5</v>
      </c>
      <c r="D287" s="8"/>
      <c r="E287" s="9"/>
      <c r="F287" s="8"/>
    </row>
    <row r="288" spans="1:6" s="16" customFormat="1" ht="16.5">
      <c r="A288" s="41"/>
      <c r="B288" s="12" t="s">
        <v>551</v>
      </c>
      <c r="C288" s="8"/>
      <c r="D288" s="8"/>
      <c r="E288" s="9"/>
      <c r="F288" s="8"/>
    </row>
    <row r="289" spans="1:6" s="16" customFormat="1" ht="33">
      <c r="A289" s="37"/>
      <c r="B289" s="12" t="s">
        <v>224</v>
      </c>
      <c r="C289" s="8"/>
      <c r="D289" s="8"/>
      <c r="E289" s="9"/>
      <c r="F289" s="8"/>
    </row>
    <row r="290" spans="1:6" s="16" customFormat="1" ht="16.5">
      <c r="A290" s="37"/>
      <c r="B290" s="12" t="s">
        <v>222</v>
      </c>
      <c r="C290" s="8"/>
      <c r="D290" s="8"/>
      <c r="E290" s="9"/>
      <c r="F290" s="8"/>
    </row>
    <row r="291" spans="1:6" ht="49.5">
      <c r="A291" s="26" t="s">
        <v>170</v>
      </c>
      <c r="B291" s="7" t="s">
        <v>87</v>
      </c>
      <c r="C291" s="8">
        <v>1</v>
      </c>
      <c r="D291" s="11"/>
      <c r="E291" s="6"/>
      <c r="F291" s="11"/>
    </row>
    <row r="292" spans="1:6" ht="33">
      <c r="A292" s="56"/>
      <c r="B292" s="12" t="s">
        <v>244</v>
      </c>
      <c r="C292" s="11"/>
      <c r="D292" s="15"/>
      <c r="E292" s="29"/>
      <c r="F292" s="11"/>
    </row>
    <row r="293" spans="1:6" ht="33">
      <c r="A293" s="56"/>
      <c r="B293" s="12" t="s">
        <v>245</v>
      </c>
      <c r="C293" s="11"/>
      <c r="D293" s="15"/>
      <c r="E293" s="29"/>
      <c r="F293" s="11"/>
    </row>
    <row r="294" spans="1:6" ht="33">
      <c r="A294" s="26" t="s">
        <v>345</v>
      </c>
      <c r="B294" s="7" t="s">
        <v>192</v>
      </c>
      <c r="C294" s="8">
        <v>2</v>
      </c>
      <c r="D294" s="8"/>
      <c r="E294" s="9"/>
      <c r="F294" s="8"/>
    </row>
    <row r="295" spans="1:6" ht="16.5">
      <c r="A295" s="36"/>
      <c r="B295" s="12" t="s">
        <v>261</v>
      </c>
      <c r="C295" s="11"/>
      <c r="D295" s="11"/>
      <c r="E295" s="6"/>
      <c r="F295" s="11"/>
    </row>
    <row r="296" spans="1:6" ht="16.5">
      <c r="A296" s="36"/>
      <c r="B296" s="12" t="s">
        <v>397</v>
      </c>
      <c r="C296" s="11"/>
      <c r="D296" s="11"/>
      <c r="E296" s="6"/>
      <c r="F296" s="11"/>
    </row>
    <row r="297" spans="1:6" ht="16.5">
      <c r="A297" s="36"/>
      <c r="B297" s="12" t="s">
        <v>398</v>
      </c>
      <c r="C297" s="11"/>
      <c r="D297" s="11"/>
      <c r="E297" s="6"/>
      <c r="F297" s="11"/>
    </row>
    <row r="298" spans="1:6" ht="16.5">
      <c r="A298" s="36"/>
      <c r="B298" s="12" t="s">
        <v>399</v>
      </c>
      <c r="C298" s="11"/>
      <c r="D298" s="11"/>
      <c r="E298" s="6"/>
      <c r="F298" s="11"/>
    </row>
    <row r="299" spans="1:6" ht="16.5">
      <c r="A299" s="36"/>
      <c r="B299" s="12" t="s">
        <v>400</v>
      </c>
      <c r="C299" s="8"/>
      <c r="D299" s="11"/>
      <c r="E299" s="6"/>
      <c r="F299" s="11"/>
    </row>
    <row r="300" spans="1:6" ht="33">
      <c r="A300" s="26" t="s">
        <v>544</v>
      </c>
      <c r="B300" s="7" t="s">
        <v>401</v>
      </c>
      <c r="C300" s="8">
        <v>2</v>
      </c>
      <c r="D300" s="8"/>
      <c r="E300" s="9"/>
      <c r="F300" s="8"/>
    </row>
    <row r="301" spans="1:6" ht="16.5">
      <c r="A301" s="36"/>
      <c r="B301" s="12" t="s">
        <v>229</v>
      </c>
      <c r="C301" s="11"/>
      <c r="D301" s="11"/>
      <c r="E301" s="6"/>
      <c r="F301" s="11"/>
    </row>
    <row r="302" spans="1:6" ht="16.5">
      <c r="A302" s="36"/>
      <c r="B302" s="12" t="s">
        <v>402</v>
      </c>
      <c r="C302" s="11"/>
      <c r="D302" s="11"/>
      <c r="E302" s="6"/>
      <c r="F302" s="11"/>
    </row>
    <row r="303" spans="1:6" ht="16.5">
      <c r="A303" s="36"/>
      <c r="B303" s="12" t="s">
        <v>404</v>
      </c>
      <c r="C303" s="11"/>
      <c r="D303" s="11"/>
      <c r="E303" s="6"/>
      <c r="F303" s="11"/>
    </row>
    <row r="304" spans="1:6" ht="16.5">
      <c r="A304" s="36"/>
      <c r="B304" s="12" t="s">
        <v>403</v>
      </c>
      <c r="C304" s="11"/>
      <c r="D304" s="11"/>
      <c r="E304" s="6"/>
      <c r="F304" s="11"/>
    </row>
    <row r="305" spans="1:6" ht="16.5">
      <c r="A305" s="36"/>
      <c r="B305" s="12" t="s">
        <v>191</v>
      </c>
      <c r="C305" s="8"/>
      <c r="D305" s="11"/>
      <c r="E305" s="6"/>
      <c r="F305" s="11"/>
    </row>
    <row r="306" spans="1:6" ht="33">
      <c r="A306" s="26" t="s">
        <v>98</v>
      </c>
      <c r="B306" s="7" t="s">
        <v>116</v>
      </c>
      <c r="C306" s="8">
        <f>C307+C311</f>
        <v>3</v>
      </c>
      <c r="D306" s="13"/>
      <c r="E306" s="14"/>
      <c r="F306" s="13"/>
    </row>
    <row r="307" spans="1:6" ht="16.5">
      <c r="A307" s="26" t="s">
        <v>165</v>
      </c>
      <c r="B307" s="7" t="s">
        <v>104</v>
      </c>
      <c r="C307" s="8">
        <v>1</v>
      </c>
      <c r="D307" s="13"/>
      <c r="E307" s="14"/>
      <c r="F307" s="13"/>
    </row>
    <row r="308" spans="1:6" ht="16.5">
      <c r="A308" s="42"/>
      <c r="B308" s="12" t="s">
        <v>110</v>
      </c>
      <c r="C308" s="8"/>
      <c r="D308" s="13"/>
      <c r="E308" s="14"/>
      <c r="F308" s="13"/>
    </row>
    <row r="309" spans="1:6" ht="16.5">
      <c r="A309" s="42"/>
      <c r="B309" s="12" t="s">
        <v>111</v>
      </c>
      <c r="C309" s="8"/>
      <c r="D309" s="13"/>
      <c r="E309" s="14"/>
      <c r="F309" s="13"/>
    </row>
    <row r="310" spans="1:6" ht="16.5">
      <c r="A310" s="42"/>
      <c r="B310" s="12" t="s">
        <v>105</v>
      </c>
      <c r="C310" s="8"/>
      <c r="D310" s="13"/>
      <c r="E310" s="14"/>
      <c r="F310" s="13"/>
    </row>
    <row r="311" spans="1:6" ht="33">
      <c r="A311" s="26" t="s">
        <v>166</v>
      </c>
      <c r="B311" s="7" t="s">
        <v>177</v>
      </c>
      <c r="C311" s="8">
        <v>2</v>
      </c>
      <c r="D311" s="13"/>
      <c r="E311" s="14"/>
      <c r="F311" s="13"/>
    </row>
    <row r="312" spans="1:6" ht="16.5">
      <c r="A312" s="41"/>
      <c r="B312" s="12" t="s">
        <v>545</v>
      </c>
      <c r="C312" s="8"/>
      <c r="D312" s="13"/>
      <c r="E312" s="14"/>
      <c r="F312" s="13"/>
    </row>
    <row r="313" spans="1:6" ht="16.5">
      <c r="A313" s="41"/>
      <c r="B313" s="12" t="s">
        <v>552</v>
      </c>
      <c r="C313" s="8"/>
      <c r="D313" s="13"/>
      <c r="E313" s="14"/>
      <c r="F313" s="13"/>
    </row>
    <row r="314" spans="1:6" ht="16.5">
      <c r="A314" s="41"/>
      <c r="B314" s="12" t="s">
        <v>553</v>
      </c>
      <c r="C314" s="8"/>
      <c r="D314" s="13"/>
      <c r="E314" s="14"/>
      <c r="F314" s="13"/>
    </row>
    <row r="315" spans="1:6" ht="16.5">
      <c r="A315" s="41"/>
      <c r="B315" s="12" t="s">
        <v>554</v>
      </c>
      <c r="C315" s="8"/>
      <c r="D315" s="13"/>
      <c r="E315" s="14"/>
      <c r="F315" s="13"/>
    </row>
    <row r="316" spans="1:6" ht="16.5">
      <c r="A316" s="41"/>
      <c r="B316" s="12" t="s">
        <v>178</v>
      </c>
      <c r="C316" s="8"/>
      <c r="D316" s="13"/>
      <c r="E316" s="14"/>
      <c r="F316" s="13"/>
    </row>
    <row r="317" spans="1:6" ht="18">
      <c r="A317" s="47" t="s">
        <v>555</v>
      </c>
      <c r="B317" s="61"/>
      <c r="C317" s="9">
        <f>C340+C335+C331+C327+C323+C318</f>
        <v>50</v>
      </c>
      <c r="D317" s="55" t="s">
        <v>431</v>
      </c>
      <c r="E317" s="55"/>
      <c r="F317" s="55"/>
    </row>
    <row r="318" spans="1:6" ht="33">
      <c r="A318" s="31">
        <v>1</v>
      </c>
      <c r="B318" s="7" t="s">
        <v>432</v>
      </c>
      <c r="C318" s="8">
        <f>SUM(C319:C322)</f>
        <v>10</v>
      </c>
      <c r="D318" s="52" t="s">
        <v>431</v>
      </c>
      <c r="E318" s="53"/>
      <c r="F318" s="54"/>
    </row>
    <row r="319" spans="1:6" ht="33">
      <c r="A319" s="32">
        <v>1.1</v>
      </c>
      <c r="B319" s="19" t="s">
        <v>406</v>
      </c>
      <c r="C319" s="11">
        <v>2</v>
      </c>
      <c r="D319" s="52" t="s">
        <v>431</v>
      </c>
      <c r="E319" s="53"/>
      <c r="F319" s="54"/>
    </row>
    <row r="320" spans="1:6" ht="33">
      <c r="A320" s="32">
        <v>1.2</v>
      </c>
      <c r="B320" s="19" t="s">
        <v>407</v>
      </c>
      <c r="C320" s="11">
        <v>2</v>
      </c>
      <c r="D320" s="52" t="s">
        <v>431</v>
      </c>
      <c r="E320" s="53"/>
      <c r="F320" s="54"/>
    </row>
    <row r="321" spans="1:6" ht="33">
      <c r="A321" s="32">
        <v>1.3</v>
      </c>
      <c r="B321" s="19" t="s">
        <v>408</v>
      </c>
      <c r="C321" s="11">
        <v>3</v>
      </c>
      <c r="D321" s="52" t="s">
        <v>431</v>
      </c>
      <c r="E321" s="53"/>
      <c r="F321" s="54"/>
    </row>
    <row r="322" spans="1:6" ht="16.5">
      <c r="A322" s="32">
        <v>1.4</v>
      </c>
      <c r="B322" s="19" t="s">
        <v>409</v>
      </c>
      <c r="C322" s="11">
        <v>3</v>
      </c>
      <c r="D322" s="52" t="s">
        <v>431</v>
      </c>
      <c r="E322" s="53"/>
      <c r="F322" s="54"/>
    </row>
    <row r="323" spans="1:6" ht="16.5">
      <c r="A323" s="31">
        <v>2</v>
      </c>
      <c r="B323" s="7" t="s">
        <v>410</v>
      </c>
      <c r="C323" s="8">
        <f>SUM(C324:C326)</f>
        <v>8</v>
      </c>
      <c r="D323" s="52" t="s">
        <v>431</v>
      </c>
      <c r="E323" s="53"/>
      <c r="F323" s="54"/>
    </row>
    <row r="324" spans="1:6" ht="33">
      <c r="A324" s="32">
        <v>2.1</v>
      </c>
      <c r="B324" s="19" t="s">
        <v>425</v>
      </c>
      <c r="C324" s="11">
        <v>2</v>
      </c>
      <c r="D324" s="52" t="s">
        <v>431</v>
      </c>
      <c r="E324" s="53"/>
      <c r="F324" s="54"/>
    </row>
    <row r="325" spans="1:6" ht="49.5">
      <c r="A325" s="32">
        <v>2.2</v>
      </c>
      <c r="B325" s="19" t="s">
        <v>426</v>
      </c>
      <c r="C325" s="11">
        <v>3</v>
      </c>
      <c r="D325" s="52" t="s">
        <v>431</v>
      </c>
      <c r="E325" s="53"/>
      <c r="F325" s="54"/>
    </row>
    <row r="326" spans="1:6" ht="49.5">
      <c r="A326" s="32">
        <v>2.3</v>
      </c>
      <c r="B326" s="19" t="s">
        <v>427</v>
      </c>
      <c r="C326" s="11">
        <v>3</v>
      </c>
      <c r="D326" s="52" t="s">
        <v>431</v>
      </c>
      <c r="E326" s="53"/>
      <c r="F326" s="54"/>
    </row>
    <row r="327" spans="1:6" ht="33">
      <c r="A327" s="31">
        <v>3</v>
      </c>
      <c r="B327" s="7" t="s">
        <v>411</v>
      </c>
      <c r="C327" s="8">
        <f>SUM(C328:C330)</f>
        <v>10</v>
      </c>
      <c r="D327" s="52" t="s">
        <v>431</v>
      </c>
      <c r="E327" s="53"/>
      <c r="F327" s="54"/>
    </row>
    <row r="328" spans="1:6" ht="33">
      <c r="A328" s="32">
        <v>3.1</v>
      </c>
      <c r="B328" s="19" t="s">
        <v>412</v>
      </c>
      <c r="C328" s="11">
        <v>3</v>
      </c>
      <c r="D328" s="52" t="s">
        <v>431</v>
      </c>
      <c r="E328" s="53"/>
      <c r="F328" s="54"/>
    </row>
    <row r="329" spans="1:6" ht="33">
      <c r="A329" s="32">
        <v>3.2</v>
      </c>
      <c r="B329" s="19" t="s">
        <v>413</v>
      </c>
      <c r="C329" s="11">
        <v>4</v>
      </c>
      <c r="D329" s="52" t="s">
        <v>431</v>
      </c>
      <c r="E329" s="53"/>
      <c r="F329" s="54"/>
    </row>
    <row r="330" spans="1:6" ht="33">
      <c r="A330" s="32">
        <v>3.3</v>
      </c>
      <c r="B330" s="19" t="s">
        <v>414</v>
      </c>
      <c r="C330" s="11">
        <v>3</v>
      </c>
      <c r="D330" s="52" t="s">
        <v>431</v>
      </c>
      <c r="E330" s="53"/>
      <c r="F330" s="54"/>
    </row>
    <row r="331" spans="1:6" ht="16.5">
      <c r="A331" s="31">
        <v>4</v>
      </c>
      <c r="B331" s="7" t="s">
        <v>415</v>
      </c>
      <c r="C331" s="8">
        <f>SUM(C332:C334)</f>
        <v>6</v>
      </c>
      <c r="D331" s="52" t="s">
        <v>431</v>
      </c>
      <c r="E331" s="53"/>
      <c r="F331" s="54"/>
    </row>
    <row r="332" spans="1:6" ht="33">
      <c r="A332" s="32">
        <v>4.1</v>
      </c>
      <c r="B332" s="19" t="s">
        <v>416</v>
      </c>
      <c r="C332" s="11">
        <v>2</v>
      </c>
      <c r="D332" s="52" t="s">
        <v>431</v>
      </c>
      <c r="E332" s="53"/>
      <c r="F332" s="54"/>
    </row>
    <row r="333" spans="1:6" ht="49.5">
      <c r="A333" s="32">
        <v>4.2</v>
      </c>
      <c r="B333" s="19" t="s">
        <v>417</v>
      </c>
      <c r="C333" s="11">
        <v>2</v>
      </c>
      <c r="D333" s="52" t="s">
        <v>431</v>
      </c>
      <c r="E333" s="53"/>
      <c r="F333" s="54"/>
    </row>
    <row r="334" spans="1:6" ht="33">
      <c r="A334" s="32">
        <v>4.3</v>
      </c>
      <c r="B334" s="19" t="s">
        <v>418</v>
      </c>
      <c r="C334" s="11">
        <v>2</v>
      </c>
      <c r="D334" s="52" t="s">
        <v>431</v>
      </c>
      <c r="E334" s="53"/>
      <c r="F334" s="54"/>
    </row>
    <row r="335" spans="1:6" ht="16.5">
      <c r="A335" s="31">
        <v>5</v>
      </c>
      <c r="B335" s="7" t="s">
        <v>419</v>
      </c>
      <c r="C335" s="8">
        <f>SUM(C336:C339)</f>
        <v>10</v>
      </c>
      <c r="D335" s="52" t="s">
        <v>431</v>
      </c>
      <c r="E335" s="53"/>
      <c r="F335" s="54"/>
    </row>
    <row r="336" spans="1:6" ht="33">
      <c r="A336" s="32">
        <v>5.1</v>
      </c>
      <c r="B336" s="19" t="s">
        <v>428</v>
      </c>
      <c r="C336" s="11">
        <v>2</v>
      </c>
      <c r="D336" s="52" t="s">
        <v>431</v>
      </c>
      <c r="E336" s="53"/>
      <c r="F336" s="54"/>
    </row>
    <row r="337" spans="1:6" ht="33">
      <c r="A337" s="32">
        <v>5.2</v>
      </c>
      <c r="B337" s="19" t="s">
        <v>429</v>
      </c>
      <c r="C337" s="11">
        <v>2</v>
      </c>
      <c r="D337" s="52" t="s">
        <v>431</v>
      </c>
      <c r="E337" s="53"/>
      <c r="F337" s="54"/>
    </row>
    <row r="338" spans="1:6" ht="49.5">
      <c r="A338" s="32">
        <v>5.3</v>
      </c>
      <c r="B338" s="19" t="s">
        <v>430</v>
      </c>
      <c r="C338" s="11">
        <v>4</v>
      </c>
      <c r="D338" s="52" t="s">
        <v>431</v>
      </c>
      <c r="E338" s="53"/>
      <c r="F338" s="54"/>
    </row>
    <row r="339" spans="1:6" ht="16.5">
      <c r="A339" s="32">
        <v>5.4</v>
      </c>
      <c r="B339" s="19" t="s">
        <v>420</v>
      </c>
      <c r="C339" s="11">
        <v>2</v>
      </c>
      <c r="D339" s="52" t="s">
        <v>431</v>
      </c>
      <c r="E339" s="53"/>
      <c r="F339" s="54"/>
    </row>
    <row r="340" spans="1:6" ht="16.5">
      <c r="A340" s="31">
        <v>6</v>
      </c>
      <c r="B340" s="7" t="s">
        <v>421</v>
      </c>
      <c r="C340" s="8">
        <f>SUM(C341:C343)</f>
        <v>6</v>
      </c>
      <c r="D340" s="52" t="s">
        <v>431</v>
      </c>
      <c r="E340" s="53"/>
      <c r="F340" s="54"/>
    </row>
    <row r="341" spans="1:6" ht="33">
      <c r="A341" s="32">
        <v>6.1</v>
      </c>
      <c r="B341" s="19" t="s">
        <v>422</v>
      </c>
      <c r="C341" s="11">
        <v>2</v>
      </c>
      <c r="D341" s="52" t="s">
        <v>431</v>
      </c>
      <c r="E341" s="53"/>
      <c r="F341" s="54"/>
    </row>
    <row r="342" spans="1:6" ht="33">
      <c r="A342" s="32">
        <v>6.2</v>
      </c>
      <c r="B342" s="19" t="s">
        <v>423</v>
      </c>
      <c r="C342" s="11">
        <v>2</v>
      </c>
      <c r="D342" s="52" t="s">
        <v>431</v>
      </c>
      <c r="E342" s="53"/>
      <c r="F342" s="54"/>
    </row>
    <row r="343" spans="1:6" ht="33">
      <c r="A343" s="32">
        <v>6.3</v>
      </c>
      <c r="B343" s="19" t="s">
        <v>424</v>
      </c>
      <c r="C343" s="11">
        <v>2</v>
      </c>
      <c r="D343" s="52" t="s">
        <v>431</v>
      </c>
      <c r="E343" s="53"/>
      <c r="F343" s="54"/>
    </row>
    <row r="344" spans="1:6" s="16" customFormat="1" ht="16.5">
      <c r="A344" s="20"/>
      <c r="B344" s="7" t="s">
        <v>565</v>
      </c>
      <c r="C344" s="9">
        <f>C9+C317</f>
        <v>150</v>
      </c>
      <c r="D344" s="55"/>
      <c r="E344" s="55"/>
      <c r="F344" s="55"/>
    </row>
  </sheetData>
  <sheetProtection/>
  <mergeCells count="113">
    <mergeCell ref="D339:F339"/>
    <mergeCell ref="D340:F340"/>
    <mergeCell ref="D341:F341"/>
    <mergeCell ref="D342:F342"/>
    <mergeCell ref="D333:F333"/>
    <mergeCell ref="D334:F334"/>
    <mergeCell ref="D335:F335"/>
    <mergeCell ref="D336:F336"/>
    <mergeCell ref="D344:F344"/>
    <mergeCell ref="A9:B9"/>
    <mergeCell ref="A317:B317"/>
    <mergeCell ref="D317:F317"/>
    <mergeCell ref="D337:F337"/>
    <mergeCell ref="D338:F338"/>
    <mergeCell ref="D327:F327"/>
    <mergeCell ref="D328:F328"/>
    <mergeCell ref="D329:F329"/>
    <mergeCell ref="D330:F330"/>
    <mergeCell ref="D331:F331"/>
    <mergeCell ref="D332:F332"/>
    <mergeCell ref="D318:F318"/>
    <mergeCell ref="D343:F343"/>
    <mergeCell ref="D319:F319"/>
    <mergeCell ref="D320:F320"/>
    <mergeCell ref="D321:F321"/>
    <mergeCell ref="D322:F322"/>
    <mergeCell ref="D323:F323"/>
    <mergeCell ref="D324:F324"/>
    <mergeCell ref="D325:F325"/>
    <mergeCell ref="D326:F326"/>
    <mergeCell ref="A46:A48"/>
    <mergeCell ref="A50:A51"/>
    <mergeCell ref="A2:F2"/>
    <mergeCell ref="A3:F3"/>
    <mergeCell ref="A4:F4"/>
    <mergeCell ref="A5:F5"/>
    <mergeCell ref="A39:A40"/>
    <mergeCell ref="A42:A44"/>
    <mergeCell ref="F7:F8"/>
    <mergeCell ref="A13:A15"/>
    <mergeCell ref="A308:A310"/>
    <mergeCell ref="A312:A316"/>
    <mergeCell ref="A63:A64"/>
    <mergeCell ref="A66:A68"/>
    <mergeCell ref="A97:A99"/>
    <mergeCell ref="A101:A104"/>
    <mergeCell ref="A108:A110"/>
    <mergeCell ref="A91:A94"/>
    <mergeCell ref="A78:A80"/>
    <mergeCell ref="A112:A113"/>
    <mergeCell ref="A7:A8"/>
    <mergeCell ref="A35:A36"/>
    <mergeCell ref="B7:B8"/>
    <mergeCell ref="C7:C8"/>
    <mergeCell ref="D7:D8"/>
    <mergeCell ref="E7:E8"/>
    <mergeCell ref="A17:A19"/>
    <mergeCell ref="A21:A23"/>
    <mergeCell ref="A27:A29"/>
    <mergeCell ref="A32:A33"/>
    <mergeCell ref="A54:A55"/>
    <mergeCell ref="A82:A84"/>
    <mergeCell ref="A87:A89"/>
    <mergeCell ref="A57:A61"/>
    <mergeCell ref="A70:A71"/>
    <mergeCell ref="A73:A74"/>
    <mergeCell ref="A135:A136"/>
    <mergeCell ref="A123:A124"/>
    <mergeCell ref="A115:A116"/>
    <mergeCell ref="A119:A121"/>
    <mergeCell ref="A126:A128"/>
    <mergeCell ref="A146:A148"/>
    <mergeCell ref="A130:A132"/>
    <mergeCell ref="A150:A151"/>
    <mergeCell ref="A142:A143"/>
    <mergeCell ref="A138:A140"/>
    <mergeCell ref="A161:A162"/>
    <mergeCell ref="A153:A154"/>
    <mergeCell ref="A157:A159"/>
    <mergeCell ref="A190:A194"/>
    <mergeCell ref="A164:A165"/>
    <mergeCell ref="A167:A168"/>
    <mergeCell ref="A170:A171"/>
    <mergeCell ref="A181:A184"/>
    <mergeCell ref="A186:A188"/>
    <mergeCell ref="A173:A174"/>
    <mergeCell ref="A176:A179"/>
    <mergeCell ref="A199:A200"/>
    <mergeCell ref="A210:A211"/>
    <mergeCell ref="A214:A215"/>
    <mergeCell ref="A204:A205"/>
    <mergeCell ref="A207:A208"/>
    <mergeCell ref="A196:A197"/>
    <mergeCell ref="A301:A305"/>
    <mergeCell ref="A265:A267"/>
    <mergeCell ref="A242:A244"/>
    <mergeCell ref="A246:A247"/>
    <mergeCell ref="A249:A250"/>
    <mergeCell ref="A253:A255"/>
    <mergeCell ref="A257:A258"/>
    <mergeCell ref="A269:A270"/>
    <mergeCell ref="A295:A299"/>
    <mergeCell ref="A280:A282"/>
    <mergeCell ref="A217:A219"/>
    <mergeCell ref="A292:A293"/>
    <mergeCell ref="A228:A230"/>
    <mergeCell ref="A232:A233"/>
    <mergeCell ref="A235:A237"/>
    <mergeCell ref="A221:A222"/>
    <mergeCell ref="A272:A275"/>
    <mergeCell ref="A284:A286"/>
    <mergeCell ref="A288:A290"/>
    <mergeCell ref="A260:A263"/>
  </mergeCells>
  <printOptions horizontalCentered="1"/>
  <pageMargins left="0" right="0" top="0.5905511811023623" bottom="0.5905511811023623" header="0" footer="0"/>
  <pageSetup horizontalDpi="600" verticalDpi="600" orientation="portrait" paperSize="9"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Nathan Nguyen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TRONG HIEU</dc:creator>
  <cp:keywords/>
  <dc:description/>
  <cp:lastModifiedBy>AutoBVT</cp:lastModifiedBy>
  <cp:lastPrinted>2017-11-02T03:24:12Z</cp:lastPrinted>
  <dcterms:created xsi:type="dcterms:W3CDTF">2017-04-16T03:05:32Z</dcterms:created>
  <dcterms:modified xsi:type="dcterms:W3CDTF">2017-11-02T04:12:23Z</dcterms:modified>
  <cp:category/>
  <cp:version/>
  <cp:contentType/>
  <cp:contentStatus/>
</cp:coreProperties>
</file>