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296" windowWidth="12120" windowHeight="8730" activeTab="1"/>
  </bookViews>
  <sheets>
    <sheet name="Dansodachinh" sheetId="1" r:id="rId1"/>
    <sheet name="DScoden31.12.2015" sheetId="2" r:id="rId2"/>
  </sheets>
  <definedNames>
    <definedName name="_xlnm.Print_Titles" localSheetId="1">'DScoden31.12.2015'!$7:$7</definedName>
  </definedNames>
  <calcPr fullCalcOnLoad="1"/>
</workbook>
</file>

<file path=xl/sharedStrings.xml><?xml version="1.0" encoding="utf-8"?>
<sst xmlns="http://schemas.openxmlformats.org/spreadsheetml/2006/main" count="224" uniqueCount="206">
  <si>
    <t>Biểu: 01/DS-T</t>
  </si>
  <si>
    <t>Stt</t>
  </si>
  <si>
    <t>Tổng số</t>
  </si>
  <si>
    <t>Nữ</t>
  </si>
  <si>
    <t>Sinh</t>
  </si>
  <si>
    <t>Chết</t>
  </si>
  <si>
    <t>Đi</t>
  </si>
  <si>
    <t>Đến</t>
  </si>
  <si>
    <t>TTN</t>
  </si>
  <si>
    <t>Thành phố Huế</t>
  </si>
  <si>
    <t>Thị xã Hương Thủy</t>
  </si>
  <si>
    <t>Huyện Phong Điền</t>
  </si>
  <si>
    <t>Huyện Quảng Điền</t>
  </si>
  <si>
    <t>Huyện Phú Vang</t>
  </si>
  <si>
    <t>Huyện Phú Lộc</t>
  </si>
  <si>
    <t>Huyện Nam Đông</t>
  </si>
  <si>
    <t>Huyện A Lưới</t>
  </si>
  <si>
    <t>Huyện, thị xã, 
thành phố</t>
  </si>
  <si>
    <t xml:space="preserve">Ghi chú: </t>
  </si>
  <si>
    <t>- Tỷ suất sinh</t>
  </si>
  <si>
    <t>- Tỷ suất chết</t>
  </si>
  <si>
    <t>- Tỷ lệ TTN</t>
  </si>
  <si>
    <t>Thị xã Hương Trà</t>
  </si>
  <si>
    <r>
      <t>Tỉ lệ (%</t>
    </r>
    <r>
      <rPr>
        <sz val="7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>)</t>
    </r>
  </si>
  <si>
    <t>KT.CỤC TRƯỞNG</t>
  </si>
  <si>
    <t>PHÓ CỤC TRƯỞNG</t>
  </si>
  <si>
    <t>Năm 2014</t>
  </si>
  <si>
    <t>DỰ ƯỚC DÂN SỐ VÀ BIẾN ĐỘNG DÂN SỐ 2015</t>
  </si>
  <si>
    <t>Dân số đầu kỳ 
(01/01/2015)</t>
  </si>
  <si>
    <t>Biến động trong năm 2015</t>
  </si>
  <si>
    <t>Dân số cuối kỳ 
(31/12/2015)</t>
  </si>
  <si>
    <t>Dân số trung bình 
năm 2015</t>
  </si>
  <si>
    <t>Thừa Thiên Huế, ngày 24 tháng 11 năm 2015</t>
  </si>
  <si>
    <t>Thị trấn Phong Điền</t>
  </si>
  <si>
    <t>Thị trấn Sịa</t>
  </si>
  <si>
    <t>Thị trấn Thuận An</t>
  </si>
  <si>
    <t>Thị trấn Phú Đa</t>
  </si>
  <si>
    <t>Thị trấn Phú Lộc</t>
  </si>
  <si>
    <t>Thị trấn Lăng Cô</t>
  </si>
  <si>
    <t>Thị trấn Khe Tre</t>
  </si>
  <si>
    <t>Thị trấn A Lưới</t>
  </si>
  <si>
    <t>TOÀN TỈNH</t>
  </si>
  <si>
    <t>GHI CHÚ</t>
  </si>
  <si>
    <t>TỔNG SỐ
 (NGƯỜI)</t>
  </si>
  <si>
    <t>STT</t>
  </si>
  <si>
    <t>TÊN ĐƠN VỊ 
HÀNH CHÍNH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</si>
  <si>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</si>
  <si>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</si>
  <si>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</si>
  <si>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</si>
  <si>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</si>
  <si>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</si>
  <si>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</si>
  <si>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</si>
  <si>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</si>
  <si>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Phường Phú Thuận</t>
  </si>
  <si>
    <t>Phường Phú Bình</t>
  </si>
  <si>
    <t>Phường Tây Lộc</t>
  </si>
  <si>
    <t>Phường Thuận Lộc</t>
  </si>
  <si>
    <t>Phường Phú Hiệp</t>
  </si>
  <si>
    <t>Phường Phú Hậu</t>
  </si>
  <si>
    <t>Phường Thuận Hòa</t>
  </si>
  <si>
    <t>Phường Thuận Thành</t>
  </si>
  <si>
    <t>Phường Phú Hòa</t>
  </si>
  <si>
    <t>Phường Phú Cát</t>
  </si>
  <si>
    <t>Phường Kim Long</t>
  </si>
  <si>
    <t>Phường Vỹ Dạ</t>
  </si>
  <si>
    <t>Phường Phường Đúc</t>
  </si>
  <si>
    <t>Phường Vĩnh Ninh</t>
  </si>
  <si>
    <t>Phường Phú Hội</t>
  </si>
  <si>
    <t>Phường Phú Nhuận</t>
  </si>
  <si>
    <t>Phường Xuân Phú</t>
  </si>
  <si>
    <t>Phường Trường An</t>
  </si>
  <si>
    <t>Phường Phước Vĩnh</t>
  </si>
  <si>
    <t>Phường An Cựu</t>
  </si>
  <si>
    <t>Phường An Hòa</t>
  </si>
  <si>
    <t>Phường Hương Sơ</t>
  </si>
  <si>
    <t>Phường Thủy Biều</t>
  </si>
  <si>
    <t>Phường Hương Long</t>
  </si>
  <si>
    <t>Phường Thủy Xuân</t>
  </si>
  <si>
    <t xml:space="preserve">Phường An Đông </t>
  </si>
  <si>
    <t>Phường An Tây</t>
  </si>
  <si>
    <t>Xã Điền Hương</t>
  </si>
  <si>
    <t>Xã Điền Môn</t>
  </si>
  <si>
    <t>Xã Điền Lộc</t>
  </si>
  <si>
    <t>Xã Điền Hòa</t>
  </si>
  <si>
    <t>Xã Điền Hải</t>
  </si>
  <si>
    <t>Xã Phong Hải</t>
  </si>
  <si>
    <t>Xã Phong Hòa</t>
  </si>
  <si>
    <t>Xã Phong Bình</t>
  </si>
  <si>
    <t>Xã Phong Chương</t>
  </si>
  <si>
    <t>Xã Phong Thu</t>
  </si>
  <si>
    <t>Xã Phong An</t>
  </si>
  <si>
    <t>Xã Phong Hiền</t>
  </si>
  <si>
    <t>Xã Phong Sơn</t>
  </si>
  <si>
    <t>Xã Phong Xuân</t>
  </si>
  <si>
    <t>Xã Phong Mỹ</t>
  </si>
  <si>
    <t>Xã Quảng Ngạn</t>
  </si>
  <si>
    <t>Xã Quảng Công</t>
  </si>
  <si>
    <t>Xã Quảng Thái</t>
  </si>
  <si>
    <t>Xã Quảng Lợi</t>
  </si>
  <si>
    <t>Xã Quảng Phước</t>
  </si>
  <si>
    <t>Xã Quảng Vinh</t>
  </si>
  <si>
    <t>Xã Quảng Phú</t>
  </si>
  <si>
    <t>Xã Quảng Thọ</t>
  </si>
  <si>
    <t>Xã Quảng An</t>
  </si>
  <si>
    <t>Xã Quảng Thành</t>
  </si>
  <si>
    <t>Xã Phú Thanh</t>
  </si>
  <si>
    <t>Xã Phú Mậu</t>
  </si>
  <si>
    <t>Xã Phú Dương</t>
  </si>
  <si>
    <t>Xã Phú Thượng</t>
  </si>
  <si>
    <t>Xã Phú Mỹ</t>
  </si>
  <si>
    <t>Xã Phú An</t>
  </si>
  <si>
    <t>Xã Phú Xuân</t>
  </si>
  <si>
    <t>Xã Phú Hồ</t>
  </si>
  <si>
    <t>Xã Phú Lương</t>
  </si>
  <si>
    <t>Xã Vinh Thái</t>
  </si>
  <si>
    <t>Xã Vinh Phú</t>
  </si>
  <si>
    <t>Xã Vinh Hà</t>
  </si>
  <si>
    <t>Xã Phú Thuận</t>
  </si>
  <si>
    <t>Xã Phú Hải</t>
  </si>
  <si>
    <t>Xã Phú Diên</t>
  </si>
  <si>
    <t>Xã Vinh Xuân</t>
  </si>
  <si>
    <t>Xã Vinh Thanh</t>
  </si>
  <si>
    <t>Xã Vinh An</t>
  </si>
  <si>
    <t>Phường Phú Bài</t>
  </si>
  <si>
    <t>Phường Thủy Dương</t>
  </si>
  <si>
    <t>Phường Thủy Phương</t>
  </si>
  <si>
    <t>Phường Thủy Châu</t>
  </si>
  <si>
    <t>Phường Thủy Lương</t>
  </si>
  <si>
    <t>Xã Thủy Vân</t>
  </si>
  <si>
    <t>Xã Thủy Thanh</t>
  </si>
  <si>
    <t>Xã Thủy Bằng</t>
  </si>
  <si>
    <t>Xã Thủy Tân</t>
  </si>
  <si>
    <t>Xã Thủy Phù</t>
  </si>
  <si>
    <t>Xã Phú Sơn</t>
  </si>
  <si>
    <t>Xã Dương Hòa</t>
  </si>
  <si>
    <t>Phường Tứ Hạ</t>
  </si>
  <si>
    <t>Phường Hương Vân</t>
  </si>
  <si>
    <t>Phường Hương Văn</t>
  </si>
  <si>
    <t>Phường Hương Xuân</t>
  </si>
  <si>
    <t>Phường Hương Chữ</t>
  </si>
  <si>
    <t>Phường Hương Hồ</t>
  </si>
  <si>
    <t>Phường Hương An</t>
  </si>
  <si>
    <t>Xã Hương Thọ</t>
  </si>
  <si>
    <t>Xã Hương Toàn</t>
  </si>
  <si>
    <t>Xã Hương Phong</t>
  </si>
  <si>
    <t>Xã Hải Dương</t>
  </si>
  <si>
    <t>Xã Hương Vinh</t>
  </si>
  <si>
    <t>Xã Bình Thành</t>
  </si>
  <si>
    <t>Xã Bình Điền</t>
  </si>
  <si>
    <t>Xã Hương Bình</t>
  </si>
  <si>
    <t>Xã Hồng Tiến</t>
  </si>
  <si>
    <t>Xã Lộc Bổn</t>
  </si>
  <si>
    <t>Xã Lộc Sơn</t>
  </si>
  <si>
    <t>Xã Lộc An</t>
  </si>
  <si>
    <t>Xã Lộc Điền</t>
  </si>
  <si>
    <t>Xã Xuân Lộc</t>
  </si>
  <si>
    <t>Xã Lộc Hòa</t>
  </si>
  <si>
    <t>Xã Lộc Trì</t>
  </si>
  <si>
    <t>Xã Lộc Bình</t>
  </si>
  <si>
    <t>Xã Lộc Thủy</t>
  </si>
  <si>
    <t>Xã Lộc Tiến</t>
  </si>
  <si>
    <t>Xã Lộc Vĩnh</t>
  </si>
  <si>
    <t>Xã Vinh Hưng</t>
  </si>
  <si>
    <t>Xã Vinh Mỹ</t>
  </si>
  <si>
    <t>Xã Vinh Giang</t>
  </si>
  <si>
    <t>Xã Vinh Hải</t>
  </si>
  <si>
    <t>Xã Vinh Hiền</t>
  </si>
  <si>
    <t>Xã Hương Phú</t>
  </si>
  <si>
    <t>Xã Hương Lộc</t>
  </si>
  <si>
    <t>Xã Hương Hòa</t>
  </si>
  <si>
    <t>Xã Thượng Lộ</t>
  </si>
  <si>
    <t>Xã Hương Sơn</t>
  </si>
  <si>
    <t>Xã Thượng Nhật</t>
  </si>
  <si>
    <t>Xã Hương Giang</t>
  </si>
  <si>
    <t>Xã Hương Hữu</t>
  </si>
  <si>
    <t>Xã Thượng Long</t>
  </si>
  <si>
    <t>Xã Thượng Quảng</t>
  </si>
  <si>
    <t>Xã A Roằng</t>
  </si>
  <si>
    <t>Xã A Đớt</t>
  </si>
  <si>
    <t>Xã Hương Lâm</t>
  </si>
  <si>
    <t>Xã Hồng Thượng</t>
  </si>
  <si>
    <t>Xã Hồng Thái</t>
  </si>
  <si>
    <t>Xã Hồng Quảng</t>
  </si>
  <si>
    <t>Xã A Ngo</t>
  </si>
  <si>
    <t>Xã Sơn Thủy</t>
  </si>
  <si>
    <t>Xã Phú Vinh</t>
  </si>
  <si>
    <t>Xã Hồng Kim</t>
  </si>
  <si>
    <t>Xã Hồng Bắc</t>
  </si>
  <si>
    <t>Xã Hồng Vân</t>
  </si>
  <si>
    <t>Xã Hồng Trung</t>
  </si>
  <si>
    <t>Xã Bắc Sơn</t>
  </si>
  <si>
    <t>Xã Hồng Thủy</t>
  </si>
  <si>
    <t>Xã Đông Sơn</t>
  </si>
  <si>
    <t>Xã Huương Nguyên</t>
  </si>
  <si>
    <t>Xã Hồng Hạ</t>
  </si>
  <si>
    <t>Xã Nhâm</t>
  </si>
  <si>
    <t>DÂN SỐ CÁC HUYỆN, THỊ XÃ, THÀNH PHỐ HUẾ VÀ CÁC XÃ, 
PHƯỜNG, THỊ TRẤN TRÊN ĐỊA BÀN TỈNH THỪA THIÊN HUẾ 
Tính đến ngày 31/12/2015 
(Kèm theo Công văn số 68/SNV-XDCQ ngày 19/01/2016 của Sở Nội Vụ)</t>
  </si>
  <si>
    <t>TỔNG HỢP</t>
  </si>
  <si>
    <t>Thừa Thiên Huế, ngày 25/01/2016</t>
  </si>
  <si>
    <t xml:space="preserve">           Người lập biểu</t>
  </si>
  <si>
    <t xml:space="preserve">             Lê Bá Thịnh</t>
  </si>
  <si>
    <t>P.CỤC TRƯỞNG CỤC THỐNG KÊ</t>
  </si>
  <si>
    <t>Hoàng Văn Sỹ</t>
  </si>
  <si>
    <t>(đã ký)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</si>
</sst>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#.##0;[Red]#.##0"/>
    <numFmt numFmtId="168" formatCode="0_);[Red]\(0\)"/>
    <numFmt numFmtId="169" formatCode="0;[Red]0"/>
  </numFmts>
  <fonts count="30">
    <font>
      <sz val="11"/>
      <color indexed="63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3"/>
      <color indexed="63"/>
      <name val="Times New Roman"/>
      <family val="1"/>
    </font>
    <font>
      <b/>
      <sz val="13"/>
      <color indexed="63"/>
      <name val="Times New Roman"/>
      <family val="1"/>
    </font>
    <font>
      <b/>
      <sz val="14"/>
      <color indexed="63"/>
      <name val="Times New Roman"/>
      <family val="1"/>
    </font>
    <font>
      <i/>
      <sz val="13"/>
      <color indexed="63"/>
      <name val="Times New Roman"/>
      <family val="1"/>
    </font>
    <font>
      <b/>
      <sz val="16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quotePrefix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69" fontId="4" fillId="0" borderId="10" xfId="0" applyNumberFormat="1" applyFont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12" xfId="0" applyNumberFormat="1" applyFont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12" xfId="0" applyNumberFormat="1" applyFont="1" applyBorder="1" applyAlignment="1">
      <alignment/>
    </xf>
    <xf numFmtId="2" fontId="2" fillId="0" borderId="0" xfId="0" applyNumberFormat="1" applyFont="1" applyAlignment="1" quotePrefix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12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7">
      <selection activeCell="I5" sqref="I5:J6"/>
    </sheetView>
  </sheetViews>
  <sheetFormatPr defaultColWidth="9.140625" defaultRowHeight="15"/>
  <cols>
    <col min="1" max="1" width="6.140625" style="1" customWidth="1"/>
    <col min="2" max="2" width="19.8515625" style="1" customWidth="1"/>
    <col min="3" max="3" width="10.7109375" style="1" customWidth="1"/>
    <col min="4" max="4" width="8.7109375" style="1" customWidth="1"/>
    <col min="5" max="8" width="8.140625" style="1" customWidth="1"/>
    <col min="9" max="9" width="10.421875" style="1" customWidth="1"/>
    <col min="10" max="10" width="8.8515625" style="1" customWidth="1"/>
    <col min="11" max="11" width="10.28125" style="1" customWidth="1"/>
    <col min="12" max="12" width="9.00390625" style="1" customWidth="1"/>
    <col min="13" max="15" width="8.57421875" style="1" customWidth="1"/>
    <col min="16" max="16384" width="9.140625" style="1" customWidth="1"/>
  </cols>
  <sheetData>
    <row r="1" ht="16.5">
      <c r="A1" s="14" t="s">
        <v>0</v>
      </c>
    </row>
    <row r="2" spans="1:15" ht="20.25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8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1:15" ht="24" customHeight="1">
      <c r="A5" s="36" t="s">
        <v>1</v>
      </c>
      <c r="B5" s="39" t="s">
        <v>17</v>
      </c>
      <c r="C5" s="40" t="s">
        <v>28</v>
      </c>
      <c r="D5" s="36"/>
      <c r="E5" s="41" t="s">
        <v>29</v>
      </c>
      <c r="F5" s="36"/>
      <c r="G5" s="36"/>
      <c r="H5" s="36"/>
      <c r="I5" s="40" t="s">
        <v>30</v>
      </c>
      <c r="J5" s="36"/>
      <c r="K5" s="40" t="s">
        <v>31</v>
      </c>
      <c r="L5" s="36"/>
      <c r="M5" s="36" t="s">
        <v>23</v>
      </c>
      <c r="N5" s="36"/>
      <c r="O5" s="36"/>
    </row>
    <row r="6" spans="1:15" ht="24" customHeight="1">
      <c r="A6" s="36"/>
      <c r="B6" s="36"/>
      <c r="C6" s="36"/>
      <c r="D6" s="36"/>
      <c r="E6" s="36" t="s">
        <v>4</v>
      </c>
      <c r="F6" s="36" t="s">
        <v>5</v>
      </c>
      <c r="G6" s="36" t="s">
        <v>6</v>
      </c>
      <c r="H6" s="36" t="s">
        <v>7</v>
      </c>
      <c r="I6" s="36"/>
      <c r="J6" s="36"/>
      <c r="K6" s="36"/>
      <c r="L6" s="36"/>
      <c r="M6" s="36" t="s">
        <v>4</v>
      </c>
      <c r="N6" s="36" t="s">
        <v>5</v>
      </c>
      <c r="O6" s="36" t="s">
        <v>8</v>
      </c>
    </row>
    <row r="7" spans="1:15" ht="24" customHeight="1">
      <c r="A7" s="36"/>
      <c r="B7" s="36"/>
      <c r="C7" s="11" t="s">
        <v>2</v>
      </c>
      <c r="D7" s="11" t="s">
        <v>3</v>
      </c>
      <c r="E7" s="36"/>
      <c r="F7" s="36"/>
      <c r="G7" s="36"/>
      <c r="H7" s="36"/>
      <c r="I7" s="11" t="s">
        <v>2</v>
      </c>
      <c r="J7" s="11" t="s">
        <v>3</v>
      </c>
      <c r="K7" s="11" t="s">
        <v>2</v>
      </c>
      <c r="L7" s="11" t="s">
        <v>3</v>
      </c>
      <c r="M7" s="36"/>
      <c r="N7" s="36"/>
      <c r="O7" s="36"/>
    </row>
    <row r="8" spans="1:15" ht="29.25" customHeight="1">
      <c r="A8" s="2"/>
      <c r="B8" s="9" t="s">
        <v>2</v>
      </c>
      <c r="C8" s="18">
        <f>SUM(C9:C17)</f>
        <v>1136717</v>
      </c>
      <c r="D8" s="18">
        <f aca="true" t="shared" si="0" ref="D8:L8">SUM(D9:D17)</f>
        <v>575177</v>
      </c>
      <c r="E8" s="18">
        <f t="shared" si="0"/>
        <v>17451</v>
      </c>
      <c r="F8" s="18">
        <f t="shared" si="0"/>
        <v>4873</v>
      </c>
      <c r="G8" s="18">
        <f t="shared" si="0"/>
        <v>12182</v>
      </c>
      <c r="H8" s="18">
        <f t="shared" si="0"/>
        <v>13321</v>
      </c>
      <c r="I8" s="18">
        <f t="shared" si="0"/>
        <v>1150434</v>
      </c>
      <c r="J8" s="18">
        <f t="shared" si="0"/>
        <v>577441</v>
      </c>
      <c r="K8" s="18">
        <f t="shared" si="0"/>
        <v>1143572</v>
      </c>
      <c r="L8" s="18">
        <f t="shared" si="0"/>
        <v>576309</v>
      </c>
      <c r="M8" s="10">
        <f>E8/K8*1000</f>
        <v>15.260079820072544</v>
      </c>
      <c r="N8" s="10">
        <f>F8/K8*1000</f>
        <v>4.261209613386827</v>
      </c>
      <c r="O8" s="10">
        <f>M8-N8</f>
        <v>10.998870206685718</v>
      </c>
    </row>
    <row r="9" spans="1:15" ht="29.25" customHeight="1">
      <c r="A9" s="3">
        <v>1</v>
      </c>
      <c r="B9" s="4" t="s">
        <v>9</v>
      </c>
      <c r="C9" s="4">
        <v>353934</v>
      </c>
      <c r="D9" s="4">
        <v>181436</v>
      </c>
      <c r="E9" s="19">
        <v>5144</v>
      </c>
      <c r="F9" s="19">
        <v>1432</v>
      </c>
      <c r="G9" s="19">
        <v>2658</v>
      </c>
      <c r="H9" s="19">
        <v>1180</v>
      </c>
      <c r="I9" s="19">
        <f>C9+E9-F9-G9+H9</f>
        <v>356168</v>
      </c>
      <c r="J9" s="21">
        <v>181320</v>
      </c>
      <c r="K9" s="19">
        <v>355051</v>
      </c>
      <c r="L9" s="19">
        <v>181378</v>
      </c>
      <c r="M9" s="5">
        <f>E9/K9*1000</f>
        <v>14.488059461880123</v>
      </c>
      <c r="N9" s="5">
        <f>F9/K9*1000</f>
        <v>4.033223396075494</v>
      </c>
      <c r="O9" s="5">
        <f aca="true" t="shared" si="1" ref="O9:O17">M9-N9</f>
        <v>10.45483606580463</v>
      </c>
    </row>
    <row r="10" spans="1:15" ht="29.25" customHeight="1">
      <c r="A10" s="3">
        <v>2</v>
      </c>
      <c r="B10" s="4" t="s">
        <v>10</v>
      </c>
      <c r="C10" s="4">
        <v>100970</v>
      </c>
      <c r="D10" s="4">
        <v>49802</v>
      </c>
      <c r="E10" s="19">
        <v>1609</v>
      </c>
      <c r="F10" s="19">
        <v>378</v>
      </c>
      <c r="G10" s="19">
        <v>1287</v>
      </c>
      <c r="H10" s="19">
        <v>1481</v>
      </c>
      <c r="I10" s="19">
        <f aca="true" t="shared" si="2" ref="I10:I17">C10+E10-F10-G10+H10</f>
        <v>102395</v>
      </c>
      <c r="J10" s="21">
        <v>50370</v>
      </c>
      <c r="K10" s="19">
        <v>101682</v>
      </c>
      <c r="L10" s="19">
        <v>50086</v>
      </c>
      <c r="M10" s="5">
        <f aca="true" t="shared" si="3" ref="M10:M17">E10/K10*1000</f>
        <v>15.823842961389431</v>
      </c>
      <c r="N10" s="5">
        <f aca="true" t="shared" si="4" ref="N10:N17">F10/K10*1000</f>
        <v>3.717472118959108</v>
      </c>
      <c r="O10" s="5">
        <f t="shared" si="1"/>
        <v>12.106370842430323</v>
      </c>
    </row>
    <row r="11" spans="1:15" ht="29.25" customHeight="1">
      <c r="A11" s="3">
        <v>3</v>
      </c>
      <c r="B11" s="4" t="s">
        <v>22</v>
      </c>
      <c r="C11" s="4">
        <v>115364</v>
      </c>
      <c r="D11" s="4">
        <v>57653</v>
      </c>
      <c r="E11" s="19">
        <v>1754</v>
      </c>
      <c r="F11" s="19">
        <v>494</v>
      </c>
      <c r="G11" s="19">
        <v>723</v>
      </c>
      <c r="H11" s="19">
        <v>929</v>
      </c>
      <c r="I11" s="19">
        <f t="shared" si="2"/>
        <v>116830</v>
      </c>
      <c r="J11" s="21">
        <v>57949</v>
      </c>
      <c r="K11" s="19">
        <v>116097</v>
      </c>
      <c r="L11" s="19">
        <v>57801</v>
      </c>
      <c r="M11" s="5">
        <f>E11/K11*1000</f>
        <v>15.108056194389174</v>
      </c>
      <c r="N11" s="5">
        <f>F11/K11*1000</f>
        <v>4.25506257698304</v>
      </c>
      <c r="O11" s="5">
        <f>M11-N11</f>
        <v>10.852993617406135</v>
      </c>
    </row>
    <row r="12" spans="1:15" ht="29.25" customHeight="1">
      <c r="A12" s="3">
        <v>4</v>
      </c>
      <c r="B12" s="4" t="s">
        <v>11</v>
      </c>
      <c r="C12" s="4">
        <v>91660</v>
      </c>
      <c r="D12" s="4">
        <v>48206</v>
      </c>
      <c r="E12" s="19">
        <v>1425</v>
      </c>
      <c r="F12" s="19">
        <v>419</v>
      </c>
      <c r="G12" s="19">
        <v>1174</v>
      </c>
      <c r="H12" s="19">
        <v>2304</v>
      </c>
      <c r="I12" s="19">
        <f t="shared" si="2"/>
        <v>93796</v>
      </c>
      <c r="J12" s="21">
        <v>47906</v>
      </c>
      <c r="K12" s="19">
        <v>92728</v>
      </c>
      <c r="L12" s="19">
        <v>48056</v>
      </c>
      <c r="M12" s="5">
        <f t="shared" si="3"/>
        <v>15.367526529203692</v>
      </c>
      <c r="N12" s="5">
        <f t="shared" si="4"/>
        <v>4.51859201104305</v>
      </c>
      <c r="O12" s="5">
        <f t="shared" si="1"/>
        <v>10.848934518160643</v>
      </c>
    </row>
    <row r="13" spans="1:15" ht="29.25" customHeight="1">
      <c r="A13" s="3">
        <v>5</v>
      </c>
      <c r="B13" s="4" t="s">
        <v>12</v>
      </c>
      <c r="C13" s="4">
        <v>84041</v>
      </c>
      <c r="D13" s="4">
        <v>43174</v>
      </c>
      <c r="E13" s="19">
        <v>1249</v>
      </c>
      <c r="F13" s="19">
        <v>399</v>
      </c>
      <c r="G13" s="19">
        <v>832</v>
      </c>
      <c r="H13" s="19">
        <v>2293</v>
      </c>
      <c r="I13" s="19">
        <f t="shared" si="2"/>
        <v>86352</v>
      </c>
      <c r="J13" s="21">
        <v>44048</v>
      </c>
      <c r="K13" s="19">
        <v>85196</v>
      </c>
      <c r="L13" s="19">
        <v>43611</v>
      </c>
      <c r="M13" s="5">
        <f t="shared" si="3"/>
        <v>14.660312690736653</v>
      </c>
      <c r="N13" s="5">
        <f t="shared" si="4"/>
        <v>4.683318465655665</v>
      </c>
      <c r="O13" s="5">
        <f t="shared" si="1"/>
        <v>9.976994225080988</v>
      </c>
    </row>
    <row r="14" spans="1:15" ht="29.25" customHeight="1">
      <c r="A14" s="3">
        <v>6</v>
      </c>
      <c r="B14" s="4" t="s">
        <v>13</v>
      </c>
      <c r="C14" s="4">
        <v>181115</v>
      </c>
      <c r="D14" s="4">
        <v>91819</v>
      </c>
      <c r="E14" s="19">
        <v>2779</v>
      </c>
      <c r="F14" s="19">
        <v>796</v>
      </c>
      <c r="G14" s="19">
        <v>2703</v>
      </c>
      <c r="H14" s="19">
        <v>2295</v>
      </c>
      <c r="I14" s="19">
        <f t="shared" si="2"/>
        <v>182690</v>
      </c>
      <c r="J14" s="21">
        <v>88955</v>
      </c>
      <c r="K14" s="19">
        <v>181901</v>
      </c>
      <c r="L14" s="19">
        <v>90387</v>
      </c>
      <c r="M14" s="5">
        <f t="shared" si="3"/>
        <v>15.277541080038043</v>
      </c>
      <c r="N14" s="5">
        <f t="shared" si="4"/>
        <v>4.3760067289349704</v>
      </c>
      <c r="O14" s="5">
        <f t="shared" si="1"/>
        <v>10.901534351103074</v>
      </c>
    </row>
    <row r="15" spans="1:15" ht="29.25" customHeight="1">
      <c r="A15" s="3">
        <v>7</v>
      </c>
      <c r="B15" s="4" t="s">
        <v>14</v>
      </c>
      <c r="C15" s="4">
        <v>137971</v>
      </c>
      <c r="D15" s="4">
        <v>69909</v>
      </c>
      <c r="E15" s="19">
        <v>2103</v>
      </c>
      <c r="F15" s="19">
        <v>620</v>
      </c>
      <c r="G15" s="19">
        <v>1866</v>
      </c>
      <c r="H15" s="19">
        <v>1118</v>
      </c>
      <c r="I15" s="19">
        <f t="shared" si="2"/>
        <v>138706</v>
      </c>
      <c r="J15" s="21">
        <v>67799</v>
      </c>
      <c r="K15" s="19">
        <v>138338</v>
      </c>
      <c r="L15" s="19">
        <v>68854</v>
      </c>
      <c r="M15" s="5">
        <f t="shared" si="3"/>
        <v>15.201896803481327</v>
      </c>
      <c r="N15" s="5">
        <f t="shared" si="4"/>
        <v>4.481776518382512</v>
      </c>
      <c r="O15" s="5">
        <f t="shared" si="1"/>
        <v>10.720120285098815</v>
      </c>
    </row>
    <row r="16" spans="1:15" ht="29.25" customHeight="1">
      <c r="A16" s="3">
        <v>8</v>
      </c>
      <c r="B16" s="4" t="s">
        <v>15</v>
      </c>
      <c r="C16" s="4">
        <v>25284</v>
      </c>
      <c r="D16" s="4">
        <v>9993</v>
      </c>
      <c r="E16" s="19">
        <v>512</v>
      </c>
      <c r="F16" s="19">
        <v>121</v>
      </c>
      <c r="G16" s="19">
        <v>346</v>
      </c>
      <c r="H16" s="19">
        <v>748</v>
      </c>
      <c r="I16" s="19">
        <f t="shared" si="2"/>
        <v>26077</v>
      </c>
      <c r="J16" s="21">
        <v>15223</v>
      </c>
      <c r="K16" s="19">
        <v>25680</v>
      </c>
      <c r="L16" s="19">
        <v>12608</v>
      </c>
      <c r="M16" s="5">
        <f t="shared" si="3"/>
        <v>19.937694704049846</v>
      </c>
      <c r="N16" s="5">
        <f t="shared" si="4"/>
        <v>4.711838006230529</v>
      </c>
      <c r="O16" s="5">
        <f t="shared" si="1"/>
        <v>15.225856697819317</v>
      </c>
    </row>
    <row r="17" spans="1:15" ht="29.25" customHeight="1">
      <c r="A17" s="6">
        <v>9</v>
      </c>
      <c r="B17" s="7" t="s">
        <v>16</v>
      </c>
      <c r="C17" s="7">
        <v>46378</v>
      </c>
      <c r="D17" s="7">
        <v>23185</v>
      </c>
      <c r="E17" s="20">
        <v>876</v>
      </c>
      <c r="F17" s="20">
        <v>214</v>
      </c>
      <c r="G17" s="20">
        <v>593</v>
      </c>
      <c r="H17" s="20">
        <v>973</v>
      </c>
      <c r="I17" s="20">
        <f t="shared" si="2"/>
        <v>47420</v>
      </c>
      <c r="J17" s="22">
        <v>23871</v>
      </c>
      <c r="K17" s="20">
        <v>46899</v>
      </c>
      <c r="L17" s="20">
        <v>23528</v>
      </c>
      <c r="M17" s="8">
        <f t="shared" si="3"/>
        <v>18.678436640440093</v>
      </c>
      <c r="N17" s="8">
        <f t="shared" si="4"/>
        <v>4.562997078828973</v>
      </c>
      <c r="O17" s="8">
        <f t="shared" si="1"/>
        <v>14.11543956161112</v>
      </c>
    </row>
    <row r="18" ht="21.75" customHeight="1"/>
    <row r="19" spans="2:14" ht="21.75" customHeight="1">
      <c r="B19" s="16" t="s">
        <v>18</v>
      </c>
      <c r="C19" s="17" t="s">
        <v>26</v>
      </c>
      <c r="J19" s="42" t="s">
        <v>32</v>
      </c>
      <c r="K19" s="42"/>
      <c r="L19" s="42"/>
      <c r="M19" s="42"/>
      <c r="N19" s="42"/>
    </row>
    <row r="20" spans="2:14" ht="21.75" customHeight="1">
      <c r="B20" s="15" t="s">
        <v>19</v>
      </c>
      <c r="C20" s="1">
        <v>15.46</v>
      </c>
      <c r="J20" s="43" t="s">
        <v>24</v>
      </c>
      <c r="K20" s="43"/>
      <c r="L20" s="43"/>
      <c r="M20" s="43"/>
      <c r="N20" s="43"/>
    </row>
    <row r="21" spans="2:14" ht="21.75" customHeight="1">
      <c r="B21" s="15" t="s">
        <v>20</v>
      </c>
      <c r="C21" s="1">
        <v>4.46</v>
      </c>
      <c r="J21" s="43" t="s">
        <v>25</v>
      </c>
      <c r="K21" s="43"/>
      <c r="L21" s="43"/>
      <c r="M21" s="43"/>
      <c r="N21" s="43"/>
    </row>
    <row r="22" spans="2:11" ht="21.75" customHeight="1">
      <c r="B22" s="15" t="s">
        <v>21</v>
      </c>
      <c r="C22" s="23">
        <v>11</v>
      </c>
      <c r="K22" s="12"/>
    </row>
    <row r="23" spans="11:12" ht="15.75">
      <c r="K23" s="13"/>
      <c r="L23" s="13"/>
    </row>
    <row r="24" spans="11:12" ht="15.75">
      <c r="K24" s="13"/>
      <c r="L24" s="13"/>
    </row>
    <row r="25" spans="11:12" ht="15.75">
      <c r="K25" s="13"/>
      <c r="L25" s="12"/>
    </row>
    <row r="26" spans="11:12" ht="15.75">
      <c r="K26" s="13"/>
      <c r="L26" s="13"/>
    </row>
    <row r="27" spans="11:12" ht="15.75">
      <c r="K27" s="13"/>
      <c r="L27" s="13"/>
    </row>
    <row r="28" spans="11:12" ht="15.75">
      <c r="K28" s="13"/>
      <c r="L28" s="13"/>
    </row>
    <row r="29" spans="11:12" ht="15.75">
      <c r="K29" s="13"/>
      <c r="L29" s="13"/>
    </row>
    <row r="30" spans="11:12" ht="15.75">
      <c r="K30" s="13"/>
      <c r="L30" s="13"/>
    </row>
    <row r="31" spans="11:12" ht="15.75">
      <c r="K31" s="13"/>
      <c r="L31" s="13"/>
    </row>
    <row r="32" spans="11:12" ht="15.75">
      <c r="K32" s="13"/>
      <c r="L32" s="13"/>
    </row>
    <row r="33" spans="11:12" ht="15.75">
      <c r="K33" s="13"/>
      <c r="L33" s="13"/>
    </row>
    <row r="34" spans="11:12" ht="15.75">
      <c r="K34" s="13"/>
      <c r="L34" s="13"/>
    </row>
    <row r="35" spans="11:12" ht="15.75">
      <c r="K35" s="13"/>
      <c r="L35" s="13"/>
    </row>
    <row r="36" spans="11:12" ht="15.75">
      <c r="K36" s="13"/>
      <c r="L36" s="13"/>
    </row>
    <row r="37" spans="11:12" ht="15.75">
      <c r="K37" s="13"/>
      <c r="L37" s="13"/>
    </row>
    <row r="38" spans="11:12" ht="15.75">
      <c r="K38" s="13"/>
      <c r="L38" s="13"/>
    </row>
  </sheetData>
  <sheetProtection/>
  <mergeCells count="19">
    <mergeCell ref="M5:O5"/>
    <mergeCell ref="J19:N19"/>
    <mergeCell ref="J20:N20"/>
    <mergeCell ref="J21:N21"/>
    <mergeCell ref="N6:N7"/>
    <mergeCell ref="F6:F7"/>
    <mergeCell ref="G6:G7"/>
    <mergeCell ref="H6:H7"/>
    <mergeCell ref="M6:M7"/>
    <mergeCell ref="E6:E7"/>
    <mergeCell ref="O6:O7"/>
    <mergeCell ref="A2:O2"/>
    <mergeCell ref="A3:O3"/>
    <mergeCell ref="A5:A7"/>
    <mergeCell ref="B5:B7"/>
    <mergeCell ref="C5:D6"/>
    <mergeCell ref="E5:H5"/>
    <mergeCell ref="I5:J6"/>
    <mergeCell ref="K5:L6"/>
  </mergeCells>
  <printOptions/>
  <pageMargins left="0.25" right="0.25" top="0.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4"/>
  <sheetViews>
    <sheetView tabSelected="1" zoomScalePageLayoutView="0" workbookViewId="0" topLeftCell="A175">
      <selection activeCell="B187" sqref="B187"/>
    </sheetView>
  </sheetViews>
  <sheetFormatPr defaultColWidth="9.140625" defaultRowHeight="15"/>
  <cols>
    <col min="1" max="1" width="11.57421875" style="24" customWidth="1"/>
    <col min="2" max="2" width="34.140625" style="24" customWidth="1"/>
    <col min="3" max="3" width="23.8515625" style="24" customWidth="1"/>
    <col min="4" max="4" width="20.57421875" style="24" customWidth="1"/>
    <col min="5" max="16384" width="9.140625" style="24" customWidth="1"/>
  </cols>
  <sheetData>
    <row r="1" spans="1:4" ht="20.25">
      <c r="A1" s="45" t="s">
        <v>199</v>
      </c>
      <c r="B1" s="45"/>
      <c r="C1" s="45"/>
      <c r="D1" s="45"/>
    </row>
    <row r="2" spans="1:4" ht="18.75" customHeight="1">
      <c r="A2" s="44" t="s">
        <v>198</v>
      </c>
      <c r="B2" s="44"/>
      <c r="C2" s="44"/>
      <c r="D2" s="44"/>
    </row>
    <row r="3" spans="1:4" ht="18.75" customHeight="1">
      <c r="A3" s="44"/>
      <c r="B3" s="44"/>
      <c r="C3" s="44"/>
      <c r="D3" s="44"/>
    </row>
    <row r="4" spans="1:4" ht="18.75" customHeight="1">
      <c r="A4" s="44"/>
      <c r="B4" s="44"/>
      <c r="C4" s="44"/>
      <c r="D4" s="44"/>
    </row>
    <row r="5" spans="1:4" ht="18.75" customHeight="1">
      <c r="A5" s="44"/>
      <c r="B5" s="44"/>
      <c r="C5" s="44"/>
      <c r="D5" s="44"/>
    </row>
    <row r="7" spans="1:4" ht="46.5" customHeight="1">
      <c r="A7" s="33" t="s">
        <v>44</v>
      </c>
      <c r="B7" s="34" t="s">
        <v>45</v>
      </c>
      <c r="C7" s="34" t="s">
        <v>43</v>
      </c>
      <c r="D7" s="33" t="s">
        <v>42</v>
      </c>
    </row>
    <row r="8" spans="1:4" ht="16.5">
      <c r="A8" s="26"/>
      <c r="B8" s="32" t="s">
        <v>41</v>
      </c>
      <c r="C8" s="32">
        <f>C9+C38+C56+C69+C91+C105+C123+C143+C156</f>
        <v>1150434</v>
      </c>
      <c r="D8" s="26"/>
    </row>
    <row r="9" spans="1:4" s="25" customFormat="1" ht="16.5">
      <c r="A9" s="35" t="s">
        <v>46</v>
      </c>
      <c r="B9" s="27" t="s">
        <v>9</v>
      </c>
      <c r="C9" s="35">
        <f>SUM(C10:C36)</f>
        <v>356168</v>
      </c>
      <c r="D9" s="35"/>
    </row>
    <row r="10" spans="1:4" ht="16.5">
      <c r="A10" s="28">
        <v>1</v>
      </c>
      <c r="B10" s="29" t="s">
        <v>55</v>
      </c>
      <c r="C10" s="28">
        <v>7445</v>
      </c>
      <c r="D10" s="28"/>
    </row>
    <row r="11" spans="1:4" ht="16.5">
      <c r="A11" s="28">
        <v>2</v>
      </c>
      <c r="B11" s="29" t="s">
        <v>56</v>
      </c>
      <c r="C11" s="28">
        <v>8293</v>
      </c>
      <c r="D11" s="28"/>
    </row>
    <row r="12" spans="1:4" ht="16.5">
      <c r="A12" s="28">
        <v>3</v>
      </c>
      <c r="B12" s="29" t="s">
        <v>57</v>
      </c>
      <c r="C12" s="28">
        <v>20606</v>
      </c>
      <c r="D12" s="28"/>
    </row>
    <row r="13" spans="1:4" ht="16.5">
      <c r="A13" s="28">
        <v>4</v>
      </c>
      <c r="B13" s="29" t="s">
        <v>58</v>
      </c>
      <c r="C13" s="28">
        <v>15596</v>
      </c>
      <c r="D13" s="28"/>
    </row>
    <row r="14" spans="1:4" ht="16.5">
      <c r="A14" s="28">
        <v>5</v>
      </c>
      <c r="B14" s="29" t="s">
        <v>59</v>
      </c>
      <c r="C14" s="28">
        <v>12923</v>
      </c>
      <c r="D14" s="28"/>
    </row>
    <row r="15" spans="1:4" ht="16.5">
      <c r="A15" s="28">
        <v>6</v>
      </c>
      <c r="B15" s="29" t="s">
        <v>60</v>
      </c>
      <c r="C15" s="28">
        <v>11155</v>
      </c>
      <c r="D15" s="28"/>
    </row>
    <row r="16" spans="1:4" ht="16.5">
      <c r="A16" s="28">
        <v>7</v>
      </c>
      <c r="B16" s="29" t="s">
        <v>61</v>
      </c>
      <c r="C16" s="28">
        <v>15443</v>
      </c>
      <c r="D16" s="28"/>
    </row>
    <row r="17" spans="1:4" ht="16.5">
      <c r="A17" s="28">
        <v>8</v>
      </c>
      <c r="B17" s="29" t="s">
        <v>62</v>
      </c>
      <c r="C17" s="28">
        <v>14513</v>
      </c>
      <c r="D17" s="28"/>
    </row>
    <row r="18" spans="1:4" ht="16.5">
      <c r="A18" s="28">
        <v>9</v>
      </c>
      <c r="B18" s="29" t="s">
        <v>63</v>
      </c>
      <c r="C18" s="28">
        <v>6196</v>
      </c>
      <c r="D18" s="28"/>
    </row>
    <row r="19" spans="1:4" ht="16.5">
      <c r="A19" s="28">
        <v>10</v>
      </c>
      <c r="B19" s="29" t="s">
        <v>64</v>
      </c>
      <c r="C19" s="28">
        <v>9227</v>
      </c>
      <c r="D19" s="28"/>
    </row>
    <row r="20" spans="1:4" ht="16.5">
      <c r="A20" s="28">
        <v>11</v>
      </c>
      <c r="B20" s="29" t="s">
        <v>65</v>
      </c>
      <c r="C20" s="28">
        <v>15735</v>
      </c>
      <c r="D20" s="28"/>
    </row>
    <row r="21" spans="1:4" ht="16.5">
      <c r="A21" s="28">
        <v>12</v>
      </c>
      <c r="B21" s="29" t="s">
        <v>66</v>
      </c>
      <c r="C21" s="28">
        <v>19445</v>
      </c>
      <c r="D21" s="28"/>
    </row>
    <row r="22" spans="1:4" ht="16.5">
      <c r="A22" s="28">
        <v>13</v>
      </c>
      <c r="B22" s="29" t="s">
        <v>67</v>
      </c>
      <c r="C22" s="28">
        <v>11248</v>
      </c>
      <c r="D22" s="28"/>
    </row>
    <row r="23" spans="1:4" ht="16.5">
      <c r="A23" s="28">
        <v>14</v>
      </c>
      <c r="B23" s="29" t="s">
        <v>68</v>
      </c>
      <c r="C23" s="28">
        <v>7459</v>
      </c>
      <c r="D23" s="28"/>
    </row>
    <row r="24" spans="1:4" ht="16.5">
      <c r="A24" s="28">
        <v>15</v>
      </c>
      <c r="B24" s="29" t="s">
        <v>69</v>
      </c>
      <c r="C24" s="28">
        <v>12335</v>
      </c>
      <c r="D24" s="28"/>
    </row>
    <row r="25" spans="1:4" ht="16.5">
      <c r="A25" s="28">
        <v>16</v>
      </c>
      <c r="B25" s="29" t="s">
        <v>70</v>
      </c>
      <c r="C25" s="28">
        <v>9187</v>
      </c>
      <c r="D25" s="28"/>
    </row>
    <row r="26" spans="1:4" ht="16.5">
      <c r="A26" s="28">
        <v>17</v>
      </c>
      <c r="B26" s="29" t="s">
        <v>71</v>
      </c>
      <c r="C26" s="28">
        <v>13552</v>
      </c>
      <c r="D26" s="28"/>
    </row>
    <row r="27" spans="1:4" ht="16.5">
      <c r="A27" s="28">
        <v>18</v>
      </c>
      <c r="B27" s="29" t="s">
        <v>72</v>
      </c>
      <c r="C27" s="28">
        <v>16623</v>
      </c>
      <c r="D27" s="28"/>
    </row>
    <row r="28" spans="1:4" ht="16.5">
      <c r="A28" s="28">
        <v>19</v>
      </c>
      <c r="B28" s="29" t="s">
        <v>73</v>
      </c>
      <c r="C28" s="28">
        <v>21895</v>
      </c>
      <c r="D28" s="28"/>
    </row>
    <row r="29" spans="1:4" ht="16.5">
      <c r="A29" s="28">
        <v>20</v>
      </c>
      <c r="B29" s="29" t="s">
        <v>74</v>
      </c>
      <c r="C29" s="28">
        <v>23747</v>
      </c>
      <c r="D29" s="28"/>
    </row>
    <row r="30" spans="1:4" ht="16.5">
      <c r="A30" s="28">
        <v>21</v>
      </c>
      <c r="B30" s="29" t="s">
        <v>75</v>
      </c>
      <c r="C30" s="28">
        <v>11027</v>
      </c>
      <c r="D30" s="28"/>
    </row>
    <row r="31" spans="1:4" ht="16.5">
      <c r="A31" s="28">
        <v>22</v>
      </c>
      <c r="B31" s="29" t="s">
        <v>76</v>
      </c>
      <c r="C31" s="28">
        <v>11685</v>
      </c>
      <c r="D31" s="28"/>
    </row>
    <row r="32" spans="1:4" ht="16.5">
      <c r="A32" s="28">
        <v>23</v>
      </c>
      <c r="B32" s="29" t="s">
        <v>77</v>
      </c>
      <c r="C32" s="28">
        <v>10028</v>
      </c>
      <c r="D32" s="28"/>
    </row>
    <row r="33" spans="1:4" ht="16.5">
      <c r="A33" s="28">
        <v>24</v>
      </c>
      <c r="B33" s="29" t="s">
        <v>78</v>
      </c>
      <c r="C33" s="28">
        <v>11224</v>
      </c>
      <c r="D33" s="28"/>
    </row>
    <row r="34" spans="1:4" ht="16.5">
      <c r="A34" s="28">
        <v>25</v>
      </c>
      <c r="B34" s="29" t="s">
        <v>79</v>
      </c>
      <c r="C34" s="28">
        <v>15125</v>
      </c>
      <c r="D34" s="28"/>
    </row>
    <row r="35" spans="1:4" ht="16.5">
      <c r="A35" s="28">
        <v>26</v>
      </c>
      <c r="B35" s="29" t="s">
        <v>80</v>
      </c>
      <c r="C35" s="28">
        <v>16686</v>
      </c>
      <c r="D35" s="28"/>
    </row>
    <row r="36" spans="1:4" ht="16.5">
      <c r="A36" s="28">
        <v>27</v>
      </c>
      <c r="B36" s="29" t="s">
        <v>81</v>
      </c>
      <c r="C36" s="28">
        <v>7770</v>
      </c>
      <c r="D36" s="28"/>
    </row>
    <row r="37" spans="1:4" ht="16.5">
      <c r="A37" s="29"/>
      <c r="B37" s="29"/>
      <c r="C37" s="28"/>
      <c r="D37" s="28"/>
    </row>
    <row r="38" spans="1:4" s="25" customFormat="1" ht="16.5">
      <c r="A38" s="35" t="s">
        <v>47</v>
      </c>
      <c r="B38" s="27" t="s">
        <v>11</v>
      </c>
      <c r="C38" s="35">
        <f>SUM(C39:C54)</f>
        <v>93796</v>
      </c>
      <c r="D38" s="35"/>
    </row>
    <row r="39" spans="1:4" ht="16.5">
      <c r="A39" s="28">
        <v>1</v>
      </c>
      <c r="B39" s="29" t="s">
        <v>33</v>
      </c>
      <c r="C39" s="28">
        <v>6801</v>
      </c>
      <c r="D39" s="28"/>
    </row>
    <row r="40" spans="1:4" ht="16.5">
      <c r="A40" s="28">
        <v>2</v>
      </c>
      <c r="B40" s="29" t="s">
        <v>82</v>
      </c>
      <c r="C40" s="28">
        <v>2666</v>
      </c>
      <c r="D40" s="28"/>
    </row>
    <row r="41" spans="1:4" ht="16.5">
      <c r="A41" s="28">
        <v>3</v>
      </c>
      <c r="B41" s="29" t="s">
        <v>83</v>
      </c>
      <c r="C41" s="28">
        <v>2724</v>
      </c>
      <c r="D41" s="28"/>
    </row>
    <row r="42" spans="1:4" ht="16.5">
      <c r="A42" s="28">
        <v>4</v>
      </c>
      <c r="B42" s="29" t="s">
        <v>84</v>
      </c>
      <c r="C42" s="28">
        <v>5612</v>
      </c>
      <c r="D42" s="28"/>
    </row>
    <row r="43" spans="1:4" ht="16.5">
      <c r="A43" s="28">
        <v>5</v>
      </c>
      <c r="B43" s="29" t="s">
        <v>85</v>
      </c>
      <c r="C43" s="28">
        <v>4303</v>
      </c>
      <c r="D43" s="28"/>
    </row>
    <row r="44" spans="1:4" ht="16.5">
      <c r="A44" s="28">
        <v>6</v>
      </c>
      <c r="B44" s="29" t="s">
        <v>86</v>
      </c>
      <c r="C44" s="28">
        <v>5201</v>
      </c>
      <c r="D44" s="28"/>
    </row>
    <row r="45" spans="1:4" ht="16.5">
      <c r="A45" s="28">
        <v>7</v>
      </c>
      <c r="B45" s="29" t="s">
        <v>87</v>
      </c>
      <c r="C45" s="28">
        <v>4376</v>
      </c>
      <c r="D45" s="28"/>
    </row>
    <row r="46" spans="1:4" ht="16.5">
      <c r="A46" s="28">
        <v>8</v>
      </c>
      <c r="B46" s="29" t="s">
        <v>88</v>
      </c>
      <c r="C46" s="28">
        <v>7456</v>
      </c>
      <c r="D46" s="28"/>
    </row>
    <row r="47" spans="1:4" ht="16.5">
      <c r="A47" s="28">
        <v>9</v>
      </c>
      <c r="B47" s="29" t="s">
        <v>89</v>
      </c>
      <c r="C47" s="28">
        <v>7704</v>
      </c>
      <c r="D47" s="28"/>
    </row>
    <row r="48" spans="1:4" ht="16.5">
      <c r="A48" s="28">
        <v>10</v>
      </c>
      <c r="B48" s="29" t="s">
        <v>90</v>
      </c>
      <c r="C48" s="28">
        <v>7305</v>
      </c>
      <c r="D48" s="28"/>
    </row>
    <row r="49" spans="1:4" ht="16.5">
      <c r="A49" s="28">
        <v>11</v>
      </c>
      <c r="B49" s="29" t="s">
        <v>91</v>
      </c>
      <c r="C49" s="28">
        <v>2666</v>
      </c>
      <c r="D49" s="28"/>
    </row>
    <row r="50" spans="1:4" ht="16.5">
      <c r="A50" s="28">
        <v>12</v>
      </c>
      <c r="B50" s="29" t="s">
        <v>92</v>
      </c>
      <c r="C50" s="28">
        <v>10291</v>
      </c>
      <c r="D50" s="28"/>
    </row>
    <row r="51" spans="1:4" ht="16.5">
      <c r="A51" s="28">
        <v>13</v>
      </c>
      <c r="B51" s="29" t="s">
        <v>93</v>
      </c>
      <c r="C51" s="28">
        <v>7649</v>
      </c>
      <c r="D51" s="28"/>
    </row>
    <row r="52" spans="1:4" ht="16.5">
      <c r="A52" s="28">
        <v>14</v>
      </c>
      <c r="B52" s="29" t="s">
        <v>94</v>
      </c>
      <c r="C52" s="28">
        <v>9343</v>
      </c>
      <c r="D52" s="28"/>
    </row>
    <row r="53" spans="1:4" ht="16.5">
      <c r="A53" s="28">
        <v>15</v>
      </c>
      <c r="B53" s="29" t="s">
        <v>95</v>
      </c>
      <c r="C53" s="28">
        <v>4961</v>
      </c>
      <c r="D53" s="28"/>
    </row>
    <row r="54" spans="1:4" ht="16.5">
      <c r="A54" s="28">
        <v>16</v>
      </c>
      <c r="B54" s="29" t="s">
        <v>96</v>
      </c>
      <c r="C54" s="28">
        <v>4738</v>
      </c>
      <c r="D54" s="28"/>
    </row>
    <row r="55" spans="1:4" ht="16.5">
      <c r="A55" s="29"/>
      <c r="B55" s="29"/>
      <c r="C55" s="28"/>
      <c r="D55" s="28"/>
    </row>
    <row r="56" spans="1:4" s="25" customFormat="1" ht="16.5">
      <c r="A56" s="35" t="s">
        <v>48</v>
      </c>
      <c r="B56" s="27" t="s">
        <v>12</v>
      </c>
      <c r="C56" s="35">
        <f>SUM(C57:C67)</f>
        <v>86352</v>
      </c>
      <c r="D56" s="35"/>
    </row>
    <row r="57" spans="1:4" ht="16.5">
      <c r="A57" s="28">
        <v>1</v>
      </c>
      <c r="B57" s="29" t="s">
        <v>34</v>
      </c>
      <c r="C57" s="28">
        <v>10652</v>
      </c>
      <c r="D57" s="28"/>
    </row>
    <row r="58" spans="1:4" ht="16.5">
      <c r="A58" s="28">
        <v>2</v>
      </c>
      <c r="B58" s="29" t="s">
        <v>97</v>
      </c>
      <c r="C58" s="28">
        <v>5717</v>
      </c>
      <c r="D58" s="28"/>
    </row>
    <row r="59" spans="1:4" ht="16.5">
      <c r="A59" s="28">
        <v>3</v>
      </c>
      <c r="B59" s="29" t="s">
        <v>98</v>
      </c>
      <c r="C59" s="28">
        <v>5101</v>
      </c>
      <c r="D59" s="28"/>
    </row>
    <row r="60" spans="1:4" ht="16.5">
      <c r="A60" s="28">
        <v>4</v>
      </c>
      <c r="B60" s="29" t="s">
        <v>99</v>
      </c>
      <c r="C60" s="28">
        <v>4679</v>
      </c>
      <c r="D60" s="28"/>
    </row>
    <row r="61" spans="1:4" ht="16.5">
      <c r="A61" s="28">
        <v>5</v>
      </c>
      <c r="B61" s="29" t="s">
        <v>100</v>
      </c>
      <c r="C61" s="28">
        <v>7552</v>
      </c>
      <c r="D61" s="28"/>
    </row>
    <row r="62" spans="1:4" ht="16.5">
      <c r="A62" s="28">
        <v>6</v>
      </c>
      <c r="B62" s="29" t="s">
        <v>101</v>
      </c>
      <c r="C62" s="28">
        <v>7286</v>
      </c>
      <c r="D62" s="28"/>
    </row>
    <row r="63" spans="1:4" ht="16.5">
      <c r="A63" s="28">
        <v>7</v>
      </c>
      <c r="B63" s="29" t="s">
        <v>102</v>
      </c>
      <c r="C63" s="28">
        <v>9599</v>
      </c>
      <c r="D63" s="28"/>
    </row>
    <row r="64" spans="1:4" ht="16.5">
      <c r="A64" s="28">
        <v>8</v>
      </c>
      <c r="B64" s="29" t="s">
        <v>103</v>
      </c>
      <c r="C64" s="28">
        <v>10549</v>
      </c>
      <c r="D64" s="28"/>
    </row>
    <row r="65" spans="1:4" ht="16.5">
      <c r="A65" s="28">
        <v>9</v>
      </c>
      <c r="B65" s="29" t="s">
        <v>104</v>
      </c>
      <c r="C65" s="28">
        <v>7099</v>
      </c>
      <c r="D65" s="28"/>
    </row>
    <row r="66" spans="1:4" ht="16.5">
      <c r="A66" s="28">
        <v>10</v>
      </c>
      <c r="B66" s="29" t="s">
        <v>105</v>
      </c>
      <c r="C66" s="28">
        <v>8321</v>
      </c>
      <c r="D66" s="28"/>
    </row>
    <row r="67" spans="1:4" ht="16.5">
      <c r="A67" s="28">
        <v>11</v>
      </c>
      <c r="B67" s="29" t="s">
        <v>106</v>
      </c>
      <c r="C67" s="28">
        <v>9797</v>
      </c>
      <c r="D67" s="28"/>
    </row>
    <row r="68" spans="1:4" ht="16.5">
      <c r="A68" s="29"/>
      <c r="B68" s="29"/>
      <c r="C68" s="28"/>
      <c r="D68" s="28"/>
    </row>
    <row r="69" spans="1:4" s="25" customFormat="1" ht="16.5">
      <c r="A69" s="35" t="s">
        <v>49</v>
      </c>
      <c r="B69" s="27" t="s">
        <v>13</v>
      </c>
      <c r="C69" s="35">
        <f>SUM(C70:C89)</f>
        <v>182690</v>
      </c>
      <c r="D69" s="35"/>
    </row>
    <row r="70" spans="1:4" ht="16.5">
      <c r="A70" s="28">
        <v>1</v>
      </c>
      <c r="B70" s="29" t="s">
        <v>35</v>
      </c>
      <c r="C70" s="28">
        <v>21707</v>
      </c>
      <c r="D70" s="28"/>
    </row>
    <row r="71" spans="1:4" ht="16.5">
      <c r="A71" s="28">
        <v>2</v>
      </c>
      <c r="B71" s="29" t="s">
        <v>36</v>
      </c>
      <c r="C71" s="28">
        <v>12646</v>
      </c>
      <c r="D71" s="28"/>
    </row>
    <row r="72" spans="1:4" ht="16.5">
      <c r="A72" s="28">
        <v>3</v>
      </c>
      <c r="B72" s="29" t="s">
        <v>107</v>
      </c>
      <c r="C72" s="28">
        <v>4415</v>
      </c>
      <c r="D72" s="28"/>
    </row>
    <row r="73" spans="1:4" ht="16.5">
      <c r="A73" s="28">
        <v>4</v>
      </c>
      <c r="B73" s="29" t="s">
        <v>108</v>
      </c>
      <c r="C73" s="28">
        <v>11297</v>
      </c>
      <c r="D73" s="28"/>
    </row>
    <row r="74" spans="1:4" ht="16.5">
      <c r="A74" s="28">
        <v>5</v>
      </c>
      <c r="B74" s="29" t="s">
        <v>109</v>
      </c>
      <c r="C74" s="28">
        <v>10984</v>
      </c>
      <c r="D74" s="28"/>
    </row>
    <row r="75" spans="1:4" ht="16.5">
      <c r="A75" s="28">
        <v>6</v>
      </c>
      <c r="B75" s="29" t="s">
        <v>110</v>
      </c>
      <c r="C75" s="28">
        <v>14551</v>
      </c>
      <c r="D75" s="28"/>
    </row>
    <row r="76" spans="1:4" ht="16.5">
      <c r="A76" s="28">
        <v>7</v>
      </c>
      <c r="B76" s="29" t="s">
        <v>111</v>
      </c>
      <c r="C76" s="28">
        <v>9927</v>
      </c>
      <c r="D76" s="28"/>
    </row>
    <row r="77" spans="1:4" ht="16.5">
      <c r="A77" s="28">
        <v>8</v>
      </c>
      <c r="B77" s="29" t="s">
        <v>112</v>
      </c>
      <c r="C77" s="28">
        <v>9453</v>
      </c>
      <c r="D77" s="28"/>
    </row>
    <row r="78" spans="1:4" ht="16.5">
      <c r="A78" s="28">
        <v>9</v>
      </c>
      <c r="B78" s="29" t="s">
        <v>113</v>
      </c>
      <c r="C78" s="28">
        <v>8454</v>
      </c>
      <c r="D78" s="28"/>
    </row>
    <row r="79" spans="1:4" ht="16.5">
      <c r="A79" s="28">
        <v>10</v>
      </c>
      <c r="B79" s="29" t="s">
        <v>114</v>
      </c>
      <c r="C79" s="28">
        <v>4702</v>
      </c>
      <c r="D79" s="28"/>
    </row>
    <row r="80" spans="1:4" ht="16.5">
      <c r="A80" s="28">
        <v>11</v>
      </c>
      <c r="B80" s="29" t="s">
        <v>115</v>
      </c>
      <c r="C80" s="28">
        <v>5953</v>
      </c>
      <c r="D80" s="28"/>
    </row>
    <row r="81" spans="1:4" ht="16.5">
      <c r="A81" s="28">
        <v>12</v>
      </c>
      <c r="B81" s="29" t="s">
        <v>116</v>
      </c>
      <c r="C81" s="28">
        <v>5776</v>
      </c>
      <c r="D81" s="28"/>
    </row>
    <row r="82" spans="1:4" ht="16.5">
      <c r="A82" s="28">
        <v>13</v>
      </c>
      <c r="B82" s="29" t="s">
        <v>117</v>
      </c>
      <c r="C82" s="28">
        <v>3773</v>
      </c>
      <c r="D82" s="28"/>
    </row>
    <row r="83" spans="1:4" ht="16.5">
      <c r="A83" s="28">
        <v>14</v>
      </c>
      <c r="B83" s="29" t="s">
        <v>118</v>
      </c>
      <c r="C83" s="28">
        <v>9566</v>
      </c>
      <c r="D83" s="28"/>
    </row>
    <row r="84" spans="1:4" ht="16.5">
      <c r="A84" s="28">
        <v>15</v>
      </c>
      <c r="B84" s="29" t="s">
        <v>119</v>
      </c>
      <c r="C84" s="28">
        <v>8152</v>
      </c>
      <c r="D84" s="28"/>
    </row>
    <row r="85" spans="1:4" ht="16.5">
      <c r="A85" s="28">
        <v>16</v>
      </c>
      <c r="B85" s="29" t="s">
        <v>120</v>
      </c>
      <c r="C85" s="28">
        <v>7711</v>
      </c>
      <c r="D85" s="28"/>
    </row>
    <row r="86" spans="1:4" ht="16.5">
      <c r="A86" s="28">
        <v>17</v>
      </c>
      <c r="B86" s="29" t="s">
        <v>121</v>
      </c>
      <c r="C86" s="28">
        <v>11124</v>
      </c>
      <c r="D86" s="28"/>
    </row>
    <row r="87" spans="1:4" ht="16.5">
      <c r="A87" s="28">
        <v>18</v>
      </c>
      <c r="B87" s="29" t="s">
        <v>122</v>
      </c>
      <c r="C87" s="28">
        <v>5403</v>
      </c>
      <c r="D87" s="28"/>
    </row>
    <row r="88" spans="1:4" ht="16.5">
      <c r="A88" s="28">
        <v>19</v>
      </c>
      <c r="B88" s="29" t="s">
        <v>123</v>
      </c>
      <c r="C88" s="28">
        <v>9247</v>
      </c>
      <c r="D88" s="28"/>
    </row>
    <row r="89" spans="1:4" ht="16.5">
      <c r="A89" s="28">
        <v>20</v>
      </c>
      <c r="B89" s="29" t="s">
        <v>124</v>
      </c>
      <c r="C89" s="28">
        <v>7849</v>
      </c>
      <c r="D89" s="28"/>
    </row>
    <row r="90" spans="1:4" ht="16.5">
      <c r="A90" s="29"/>
      <c r="B90" s="29"/>
      <c r="C90" s="28"/>
      <c r="D90" s="28"/>
    </row>
    <row r="91" spans="1:4" s="25" customFormat="1" ht="16.5">
      <c r="A91" s="35" t="s">
        <v>50</v>
      </c>
      <c r="B91" s="27" t="s">
        <v>10</v>
      </c>
      <c r="C91" s="35">
        <f>SUM(C92:C103)</f>
        <v>102395</v>
      </c>
      <c r="D91" s="35"/>
    </row>
    <row r="92" spans="1:4" ht="16.5">
      <c r="A92" s="28">
        <v>1</v>
      </c>
      <c r="B92" s="29" t="s">
        <v>125</v>
      </c>
      <c r="C92" s="28">
        <v>15178</v>
      </c>
      <c r="D92" s="28"/>
    </row>
    <row r="93" spans="1:4" ht="16.5">
      <c r="A93" s="28">
        <v>2</v>
      </c>
      <c r="B93" s="29" t="s">
        <v>126</v>
      </c>
      <c r="C93" s="28">
        <v>12481</v>
      </c>
      <c r="D93" s="28"/>
    </row>
    <row r="94" spans="1:4" ht="16.5">
      <c r="A94" s="28">
        <v>3</v>
      </c>
      <c r="B94" s="29" t="s">
        <v>127</v>
      </c>
      <c r="C94" s="28">
        <v>14590</v>
      </c>
      <c r="D94" s="28"/>
    </row>
    <row r="95" spans="1:4" ht="16.5">
      <c r="A95" s="28">
        <v>4</v>
      </c>
      <c r="B95" s="29" t="s">
        <v>128</v>
      </c>
      <c r="C95" s="28">
        <v>10906</v>
      </c>
      <c r="D95" s="28"/>
    </row>
    <row r="96" spans="1:4" ht="16.5">
      <c r="A96" s="28">
        <v>5</v>
      </c>
      <c r="B96" s="29" t="s">
        <v>129</v>
      </c>
      <c r="C96" s="28">
        <v>7876</v>
      </c>
      <c r="D96" s="28"/>
    </row>
    <row r="97" spans="1:4" ht="16.5">
      <c r="A97" s="28">
        <v>6</v>
      </c>
      <c r="B97" s="29" t="s">
        <v>130</v>
      </c>
      <c r="C97" s="28">
        <v>6329</v>
      </c>
      <c r="D97" s="28"/>
    </row>
    <row r="98" spans="1:4" ht="16.5">
      <c r="A98" s="28">
        <v>7</v>
      </c>
      <c r="B98" s="29" t="s">
        <v>131</v>
      </c>
      <c r="C98" s="28">
        <v>8235</v>
      </c>
      <c r="D98" s="28"/>
    </row>
    <row r="99" spans="1:4" ht="16.5">
      <c r="A99" s="28">
        <v>8</v>
      </c>
      <c r="B99" s="29" t="s">
        <v>132</v>
      </c>
      <c r="C99" s="28">
        <v>7439</v>
      </c>
      <c r="D99" s="28"/>
    </row>
    <row r="100" spans="1:4" ht="16.5">
      <c r="A100" s="28">
        <v>9</v>
      </c>
      <c r="B100" s="29" t="s">
        <v>133</v>
      </c>
      <c r="C100" s="28">
        <v>4388</v>
      </c>
      <c r="D100" s="28"/>
    </row>
    <row r="101" spans="1:4" ht="16.5">
      <c r="A101" s="28">
        <v>10</v>
      </c>
      <c r="B101" s="29" t="s">
        <v>134</v>
      </c>
      <c r="C101" s="28">
        <v>11588</v>
      </c>
      <c r="D101" s="28"/>
    </row>
    <row r="102" spans="1:4" ht="16.5">
      <c r="A102" s="28">
        <v>11</v>
      </c>
      <c r="B102" s="29" t="s">
        <v>135</v>
      </c>
      <c r="C102" s="28">
        <v>1633</v>
      </c>
      <c r="D102" s="28"/>
    </row>
    <row r="103" spans="1:4" ht="16.5">
      <c r="A103" s="28">
        <v>12</v>
      </c>
      <c r="B103" s="29" t="s">
        <v>136</v>
      </c>
      <c r="C103" s="28">
        <v>1752</v>
      </c>
      <c r="D103" s="28"/>
    </row>
    <row r="104" spans="1:4" ht="16.5">
      <c r="A104" s="29"/>
      <c r="B104" s="29"/>
      <c r="C104" s="28"/>
      <c r="D104" s="28"/>
    </row>
    <row r="105" spans="1:4" s="25" customFormat="1" ht="16.5">
      <c r="A105" s="35" t="s">
        <v>51</v>
      </c>
      <c r="B105" s="27" t="s">
        <v>22</v>
      </c>
      <c r="C105" s="35">
        <f>SUM(C106:C121)</f>
        <v>116830</v>
      </c>
      <c r="D105" s="35"/>
    </row>
    <row r="106" spans="1:4" ht="16.5">
      <c r="A106" s="28">
        <v>1</v>
      </c>
      <c r="B106" s="29" t="s">
        <v>137</v>
      </c>
      <c r="C106" s="28">
        <v>8939</v>
      </c>
      <c r="D106" s="28"/>
    </row>
    <row r="107" spans="1:4" ht="16.5">
      <c r="A107" s="28">
        <v>2</v>
      </c>
      <c r="B107" s="29" t="s">
        <v>138</v>
      </c>
      <c r="C107" s="28">
        <v>6275</v>
      </c>
      <c r="D107" s="28"/>
    </row>
    <row r="108" spans="1:4" ht="16.5">
      <c r="A108" s="28">
        <v>3</v>
      </c>
      <c r="B108" s="29" t="s">
        <v>139</v>
      </c>
      <c r="C108" s="28">
        <v>8346</v>
      </c>
      <c r="D108" s="28"/>
    </row>
    <row r="109" spans="1:4" ht="16.5">
      <c r="A109" s="28">
        <v>4</v>
      </c>
      <c r="B109" s="29" t="s">
        <v>140</v>
      </c>
      <c r="C109" s="28">
        <v>7946</v>
      </c>
      <c r="D109" s="28"/>
    </row>
    <row r="110" spans="1:4" ht="16.5">
      <c r="A110" s="28">
        <v>5</v>
      </c>
      <c r="B110" s="29" t="s">
        <v>141</v>
      </c>
      <c r="C110" s="28">
        <v>9643</v>
      </c>
      <c r="D110" s="28"/>
    </row>
    <row r="111" spans="1:4" ht="16.5">
      <c r="A111" s="28">
        <v>6</v>
      </c>
      <c r="B111" s="29" t="s">
        <v>142</v>
      </c>
      <c r="C111" s="28">
        <v>9645</v>
      </c>
      <c r="D111" s="28"/>
    </row>
    <row r="112" spans="1:4" ht="16.5">
      <c r="A112" s="28">
        <v>7</v>
      </c>
      <c r="B112" s="29" t="s">
        <v>143</v>
      </c>
      <c r="C112" s="28">
        <v>5846</v>
      </c>
      <c r="D112" s="28"/>
    </row>
    <row r="113" spans="1:4" ht="16.5">
      <c r="A113" s="28">
        <v>8</v>
      </c>
      <c r="B113" s="29" t="s">
        <v>144</v>
      </c>
      <c r="C113" s="28">
        <v>4995</v>
      </c>
      <c r="D113" s="28"/>
    </row>
    <row r="114" spans="1:4" ht="16.5">
      <c r="A114" s="28">
        <v>9</v>
      </c>
      <c r="B114" s="29" t="s">
        <v>145</v>
      </c>
      <c r="C114" s="28">
        <v>13149</v>
      </c>
      <c r="D114" s="28"/>
    </row>
    <row r="115" spans="1:4" ht="16.5">
      <c r="A115" s="28">
        <v>10</v>
      </c>
      <c r="B115" s="29" t="s">
        <v>146</v>
      </c>
      <c r="C115" s="28">
        <v>10011</v>
      </c>
      <c r="D115" s="28"/>
    </row>
    <row r="116" spans="1:4" ht="16.5">
      <c r="A116" s="28">
        <v>11</v>
      </c>
      <c r="B116" s="29" t="s">
        <v>147</v>
      </c>
      <c r="C116" s="28">
        <v>6541</v>
      </c>
      <c r="D116" s="28"/>
    </row>
    <row r="117" spans="1:4" ht="16.5">
      <c r="A117" s="28">
        <v>12</v>
      </c>
      <c r="B117" s="29" t="s">
        <v>148</v>
      </c>
      <c r="C117" s="28">
        <v>13257</v>
      </c>
      <c r="D117" s="28"/>
    </row>
    <row r="118" spans="1:4" ht="16.5">
      <c r="A118" s="28">
        <v>13</v>
      </c>
      <c r="B118" s="29" t="s">
        <v>149</v>
      </c>
      <c r="C118" s="28">
        <v>4167</v>
      </c>
      <c r="D118" s="28"/>
    </row>
    <row r="119" spans="1:4" ht="16.5">
      <c r="A119" s="28">
        <v>14</v>
      </c>
      <c r="B119" s="29" t="s">
        <v>150</v>
      </c>
      <c r="C119" s="28">
        <v>3965</v>
      </c>
      <c r="D119" s="28"/>
    </row>
    <row r="120" spans="1:4" ht="16.5">
      <c r="A120" s="28">
        <v>15</v>
      </c>
      <c r="B120" s="29" t="s">
        <v>151</v>
      </c>
      <c r="C120" s="28">
        <v>2952</v>
      </c>
      <c r="D120" s="28"/>
    </row>
    <row r="121" spans="1:4" ht="16.5">
      <c r="A121" s="28">
        <v>16</v>
      </c>
      <c r="B121" s="29" t="s">
        <v>152</v>
      </c>
      <c r="C121" s="28">
        <v>1153</v>
      </c>
      <c r="D121" s="28"/>
    </row>
    <row r="122" spans="1:4" ht="16.5">
      <c r="A122" s="29"/>
      <c r="B122" s="29"/>
      <c r="C122" s="28"/>
      <c r="D122" s="28"/>
    </row>
    <row r="123" spans="1:4" s="25" customFormat="1" ht="16.5">
      <c r="A123" s="35" t="s">
        <v>52</v>
      </c>
      <c r="B123" s="27" t="s">
        <v>14</v>
      </c>
      <c r="C123" s="35">
        <f>SUM(C124:C141)</f>
        <v>138706</v>
      </c>
      <c r="D123" s="35"/>
    </row>
    <row r="124" spans="1:4" ht="16.5">
      <c r="A124" s="28">
        <v>1</v>
      </c>
      <c r="B124" s="29" t="s">
        <v>37</v>
      </c>
      <c r="C124" s="28">
        <v>10667</v>
      </c>
      <c r="D124" s="28"/>
    </row>
    <row r="125" spans="1:4" ht="16.5">
      <c r="A125" s="28">
        <v>2</v>
      </c>
      <c r="B125" s="29" t="s">
        <v>38</v>
      </c>
      <c r="C125" s="28">
        <v>12130</v>
      </c>
      <c r="D125" s="28"/>
    </row>
    <row r="126" spans="1:4" ht="16.5">
      <c r="A126" s="28">
        <v>3</v>
      </c>
      <c r="B126" s="29" t="s">
        <v>153</v>
      </c>
      <c r="C126" s="28">
        <v>13132</v>
      </c>
      <c r="D126" s="28"/>
    </row>
    <row r="127" spans="1:4" ht="16.5">
      <c r="A127" s="28">
        <v>4</v>
      </c>
      <c r="B127" s="29" t="s">
        <v>154</v>
      </c>
      <c r="C127" s="28">
        <v>7729</v>
      </c>
      <c r="D127" s="28"/>
    </row>
    <row r="128" spans="1:4" ht="16.5">
      <c r="A128" s="28">
        <v>5</v>
      </c>
      <c r="B128" s="29" t="s">
        <v>155</v>
      </c>
      <c r="C128" s="28">
        <v>12318</v>
      </c>
      <c r="D128" s="28"/>
    </row>
    <row r="129" spans="1:4" ht="16.5">
      <c r="A129" s="28">
        <v>6</v>
      </c>
      <c r="B129" s="29" t="s">
        <v>156</v>
      </c>
      <c r="C129" s="28">
        <v>13210</v>
      </c>
      <c r="D129" s="28"/>
    </row>
    <row r="130" spans="1:4" ht="16.5">
      <c r="A130" s="28">
        <v>7</v>
      </c>
      <c r="B130" s="29" t="s">
        <v>157</v>
      </c>
      <c r="C130" s="28">
        <v>2718</v>
      </c>
      <c r="D130" s="28"/>
    </row>
    <row r="131" spans="1:4" ht="16.5">
      <c r="A131" s="28">
        <v>8</v>
      </c>
      <c r="B131" s="29" t="s">
        <v>158</v>
      </c>
      <c r="C131" s="28">
        <v>2517</v>
      </c>
      <c r="D131" s="28"/>
    </row>
    <row r="132" spans="1:4" ht="16.5">
      <c r="A132" s="28">
        <v>9</v>
      </c>
      <c r="B132" s="29" t="s">
        <v>159</v>
      </c>
      <c r="C132" s="28">
        <v>7331</v>
      </c>
      <c r="D132" s="28"/>
    </row>
    <row r="133" spans="1:4" ht="16.5">
      <c r="A133" s="28">
        <v>10</v>
      </c>
      <c r="B133" s="29" t="s">
        <v>160</v>
      </c>
      <c r="C133" s="28">
        <v>2185</v>
      </c>
      <c r="D133" s="28"/>
    </row>
    <row r="134" spans="1:4" ht="16.5">
      <c r="A134" s="28">
        <v>11</v>
      </c>
      <c r="B134" s="29" t="s">
        <v>161</v>
      </c>
      <c r="C134" s="28">
        <v>11265</v>
      </c>
      <c r="D134" s="28"/>
    </row>
    <row r="135" spans="1:4" ht="16.5">
      <c r="A135" s="28">
        <v>12</v>
      </c>
      <c r="B135" s="29" t="s">
        <v>162</v>
      </c>
      <c r="C135" s="28">
        <v>8740</v>
      </c>
      <c r="D135" s="28"/>
    </row>
    <row r="136" spans="1:4" ht="16.5">
      <c r="A136" s="28">
        <v>13</v>
      </c>
      <c r="B136" s="29" t="s">
        <v>163</v>
      </c>
      <c r="C136" s="28">
        <v>7237</v>
      </c>
      <c r="D136" s="28"/>
    </row>
    <row r="137" spans="1:4" ht="16.5">
      <c r="A137" s="28">
        <v>14</v>
      </c>
      <c r="B137" s="29" t="s">
        <v>164</v>
      </c>
      <c r="C137" s="28">
        <v>8319</v>
      </c>
      <c r="D137" s="28"/>
    </row>
    <row r="138" spans="1:4" ht="16.5">
      <c r="A138" s="28">
        <v>15</v>
      </c>
      <c r="B138" s="29" t="s">
        <v>165</v>
      </c>
      <c r="C138" s="28">
        <v>4845</v>
      </c>
      <c r="D138" s="28"/>
    </row>
    <row r="139" spans="1:4" ht="16.5">
      <c r="A139" s="28">
        <v>16</v>
      </c>
      <c r="B139" s="29" t="s">
        <v>166</v>
      </c>
      <c r="C139" s="28">
        <v>4568</v>
      </c>
      <c r="D139" s="28"/>
    </row>
    <row r="140" spans="1:4" ht="16.5">
      <c r="A140" s="28">
        <v>17</v>
      </c>
      <c r="B140" s="29" t="s">
        <v>167</v>
      </c>
      <c r="C140" s="28">
        <v>2108</v>
      </c>
      <c r="D140" s="28"/>
    </row>
    <row r="141" spans="1:4" ht="16.5">
      <c r="A141" s="28">
        <v>18</v>
      </c>
      <c r="B141" s="29" t="s">
        <v>168</v>
      </c>
      <c r="C141" s="28">
        <v>7687</v>
      </c>
      <c r="D141" s="28"/>
    </row>
    <row r="142" spans="1:4" ht="16.5">
      <c r="A142" s="29"/>
      <c r="B142" s="29"/>
      <c r="C142" s="28"/>
      <c r="D142" s="28"/>
    </row>
    <row r="143" spans="1:4" s="25" customFormat="1" ht="16.5">
      <c r="A143" s="35" t="s">
        <v>53</v>
      </c>
      <c r="B143" s="27" t="s">
        <v>15</v>
      </c>
      <c r="C143" s="35">
        <f>SUM(C144:C154)</f>
        <v>26077</v>
      </c>
      <c r="D143" s="35"/>
    </row>
    <row r="144" spans="1:4" ht="16.5">
      <c r="A144" s="28">
        <v>1</v>
      </c>
      <c r="B144" s="29" t="s">
        <v>39</v>
      </c>
      <c r="C144" s="28">
        <v>3889</v>
      </c>
      <c r="D144" s="28"/>
    </row>
    <row r="145" spans="1:4" ht="16.5">
      <c r="A145" s="28">
        <v>2</v>
      </c>
      <c r="B145" s="29" t="s">
        <v>169</v>
      </c>
      <c r="C145" s="28">
        <v>3313</v>
      </c>
      <c r="D145" s="28"/>
    </row>
    <row r="146" spans="1:4" ht="16.5">
      <c r="A146" s="28">
        <v>3</v>
      </c>
      <c r="B146" s="29" t="s">
        <v>170</v>
      </c>
      <c r="C146" s="28">
        <v>2375</v>
      </c>
      <c r="D146" s="28"/>
    </row>
    <row r="147" spans="1:4" ht="16.5">
      <c r="A147" s="28">
        <v>4</v>
      </c>
      <c r="B147" s="29" t="s">
        <v>171</v>
      </c>
      <c r="C147" s="28">
        <v>2433</v>
      </c>
      <c r="D147" s="28"/>
    </row>
    <row r="148" spans="1:4" ht="16.5">
      <c r="A148" s="28">
        <v>5</v>
      </c>
      <c r="B148" s="29" t="s">
        <v>172</v>
      </c>
      <c r="C148" s="28">
        <v>1285</v>
      </c>
      <c r="D148" s="28"/>
    </row>
    <row r="149" spans="1:4" ht="16.5">
      <c r="A149" s="28">
        <v>6</v>
      </c>
      <c r="B149" s="29" t="s">
        <v>173</v>
      </c>
      <c r="C149" s="28">
        <v>1427</v>
      </c>
      <c r="D149" s="28"/>
    </row>
    <row r="150" spans="1:4" ht="16.5">
      <c r="A150" s="28">
        <v>7</v>
      </c>
      <c r="B150" s="29" t="s">
        <v>174</v>
      </c>
      <c r="C150" s="28">
        <v>2235</v>
      </c>
      <c r="D150" s="28"/>
    </row>
    <row r="151" spans="1:4" ht="16.5">
      <c r="A151" s="28">
        <v>8</v>
      </c>
      <c r="B151" s="29" t="s">
        <v>175</v>
      </c>
      <c r="C151" s="28">
        <v>1455</v>
      </c>
      <c r="D151" s="28"/>
    </row>
    <row r="152" spans="1:4" ht="16.5">
      <c r="A152" s="28">
        <v>9</v>
      </c>
      <c r="B152" s="29" t="s">
        <v>176</v>
      </c>
      <c r="C152" s="28">
        <v>2802</v>
      </c>
      <c r="D152" s="28"/>
    </row>
    <row r="153" spans="1:4" ht="16.5">
      <c r="A153" s="28">
        <v>10</v>
      </c>
      <c r="B153" s="29" t="s">
        <v>177</v>
      </c>
      <c r="C153" s="28">
        <v>2731</v>
      </c>
      <c r="D153" s="28"/>
    </row>
    <row r="154" spans="1:4" ht="16.5">
      <c r="A154" s="28">
        <v>11</v>
      </c>
      <c r="B154" s="29" t="s">
        <v>178</v>
      </c>
      <c r="C154" s="28">
        <v>2132</v>
      </c>
      <c r="D154" s="28"/>
    </row>
    <row r="155" spans="1:4" ht="16.5">
      <c r="A155" s="29"/>
      <c r="B155" s="29"/>
      <c r="C155" s="28"/>
      <c r="D155" s="28"/>
    </row>
    <row r="156" spans="1:4" s="25" customFormat="1" ht="16.5">
      <c r="A156" s="35" t="s">
        <v>54</v>
      </c>
      <c r="B156" s="27" t="s">
        <v>16</v>
      </c>
      <c r="C156" s="35">
        <f>SUM(C157:C177)</f>
        <v>47420</v>
      </c>
      <c r="D156" s="35"/>
    </row>
    <row r="157" spans="1:4" ht="16.5">
      <c r="A157" s="28">
        <v>1</v>
      </c>
      <c r="B157" s="29" t="s">
        <v>40</v>
      </c>
      <c r="C157" s="28">
        <v>7372</v>
      </c>
      <c r="D157" s="28"/>
    </row>
    <row r="158" spans="1:4" ht="16.5">
      <c r="A158" s="28">
        <v>2</v>
      </c>
      <c r="B158" s="29" t="s">
        <v>179</v>
      </c>
      <c r="C158" s="28">
        <v>2686</v>
      </c>
      <c r="D158" s="28"/>
    </row>
    <row r="159" spans="1:4" ht="16.5">
      <c r="A159" s="28">
        <v>3</v>
      </c>
      <c r="B159" s="29" t="s">
        <v>180</v>
      </c>
      <c r="C159" s="28">
        <v>2287</v>
      </c>
      <c r="D159" s="28"/>
    </row>
    <row r="160" spans="1:4" ht="16.5">
      <c r="A160" s="28">
        <v>4</v>
      </c>
      <c r="B160" s="29" t="s">
        <v>181</v>
      </c>
      <c r="C160" s="28">
        <v>2073</v>
      </c>
      <c r="D160" s="28"/>
    </row>
    <row r="161" spans="1:4" ht="16.5">
      <c r="A161" s="28">
        <v>5</v>
      </c>
      <c r="B161" s="29" t="s">
        <v>146</v>
      </c>
      <c r="C161" s="28">
        <v>410</v>
      </c>
      <c r="D161" s="28"/>
    </row>
    <row r="162" spans="1:4" ht="16.5">
      <c r="A162" s="28">
        <v>6</v>
      </c>
      <c r="B162" s="29" t="s">
        <v>182</v>
      </c>
      <c r="C162" s="28">
        <v>2198</v>
      </c>
      <c r="D162" s="28"/>
    </row>
    <row r="163" spans="1:4" ht="16.5">
      <c r="A163" s="28">
        <v>7</v>
      </c>
      <c r="B163" s="29" t="s">
        <v>183</v>
      </c>
      <c r="C163" s="28">
        <v>1459</v>
      </c>
      <c r="D163" s="28"/>
    </row>
    <row r="164" spans="1:4" ht="16.5">
      <c r="A164" s="28">
        <v>8</v>
      </c>
      <c r="B164" s="29" t="s">
        <v>184</v>
      </c>
      <c r="C164" s="28">
        <v>2078</v>
      </c>
      <c r="D164" s="28"/>
    </row>
    <row r="165" spans="1:4" ht="16.5">
      <c r="A165" s="28">
        <v>9</v>
      </c>
      <c r="B165" s="29" t="s">
        <v>185</v>
      </c>
      <c r="C165" s="28">
        <v>3315</v>
      </c>
      <c r="D165" s="28"/>
    </row>
    <row r="166" spans="1:4" ht="16.5">
      <c r="A166" s="28">
        <v>10</v>
      </c>
      <c r="B166" s="29" t="s">
        <v>186</v>
      </c>
      <c r="C166" s="28">
        <v>2824</v>
      </c>
      <c r="D166" s="28"/>
    </row>
    <row r="167" spans="1:4" ht="16.5">
      <c r="A167" s="28">
        <v>11</v>
      </c>
      <c r="B167" s="29" t="s">
        <v>187</v>
      </c>
      <c r="C167" s="28">
        <v>1093</v>
      </c>
      <c r="D167" s="28"/>
    </row>
    <row r="168" spans="1:4" ht="16.5">
      <c r="A168" s="28">
        <v>12</v>
      </c>
      <c r="B168" s="29" t="s">
        <v>188</v>
      </c>
      <c r="C168" s="28">
        <v>1886</v>
      </c>
      <c r="D168" s="28"/>
    </row>
    <row r="169" spans="1:4" ht="16.5">
      <c r="A169" s="28">
        <v>13</v>
      </c>
      <c r="B169" s="29" t="s">
        <v>189</v>
      </c>
      <c r="C169" s="28">
        <v>2077</v>
      </c>
      <c r="D169" s="28"/>
    </row>
    <row r="170" spans="1:4" ht="16.5">
      <c r="A170" s="28">
        <v>14</v>
      </c>
      <c r="B170" s="29" t="s">
        <v>190</v>
      </c>
      <c r="C170" s="28">
        <v>2989</v>
      </c>
      <c r="D170" s="28"/>
    </row>
    <row r="171" spans="1:4" ht="16.5">
      <c r="A171" s="28">
        <v>15</v>
      </c>
      <c r="B171" s="29" t="s">
        <v>191</v>
      </c>
      <c r="C171" s="28">
        <v>2021</v>
      </c>
      <c r="D171" s="28"/>
    </row>
    <row r="172" spans="1:4" ht="16.5">
      <c r="A172" s="28">
        <v>16</v>
      </c>
      <c r="B172" s="29" t="s">
        <v>192</v>
      </c>
      <c r="C172" s="28">
        <v>1157</v>
      </c>
      <c r="D172" s="28"/>
    </row>
    <row r="173" spans="1:4" ht="16.5">
      <c r="A173" s="28">
        <v>17</v>
      </c>
      <c r="B173" s="29" t="s">
        <v>193</v>
      </c>
      <c r="C173" s="28">
        <v>2978</v>
      </c>
      <c r="D173" s="28"/>
    </row>
    <row r="174" spans="1:4" ht="16.5">
      <c r="A174" s="28">
        <v>18</v>
      </c>
      <c r="B174" s="29" t="s">
        <v>194</v>
      </c>
      <c r="C174" s="28">
        <v>1393</v>
      </c>
      <c r="D174" s="28"/>
    </row>
    <row r="175" spans="1:4" ht="16.5">
      <c r="A175" s="28">
        <v>19</v>
      </c>
      <c r="B175" s="29" t="s">
        <v>195</v>
      </c>
      <c r="C175" s="28">
        <v>1252</v>
      </c>
      <c r="D175" s="28"/>
    </row>
    <row r="176" spans="1:4" ht="16.5">
      <c r="A176" s="28">
        <v>20</v>
      </c>
      <c r="B176" s="29" t="s">
        <v>196</v>
      </c>
      <c r="C176" s="28">
        <v>1666</v>
      </c>
      <c r="D176" s="28"/>
    </row>
    <row r="177" spans="1:4" ht="16.5">
      <c r="A177" s="30">
        <v>21</v>
      </c>
      <c r="B177" s="31" t="s">
        <v>197</v>
      </c>
      <c r="C177" s="30">
        <v>2206</v>
      </c>
      <c r="D177" s="30"/>
    </row>
    <row r="179" spans="3:4" ht="16.5">
      <c r="C179" s="46" t="s">
        <v>200</v>
      </c>
      <c r="D179" s="46"/>
    </row>
    <row r="180" spans="2:4" ht="16.5">
      <c r="B180" s="25" t="s">
        <v>201</v>
      </c>
      <c r="C180" s="47" t="s">
        <v>203</v>
      </c>
      <c r="D180" s="47"/>
    </row>
    <row r="182" spans="2:4" ht="16.5">
      <c r="B182" s="48" t="s">
        <v>205</v>
      </c>
      <c r="C182" s="47" t="s">
        <v>205</v>
      </c>
      <c r="D182" s="47"/>
    </row>
    <row r="184" spans="2:4" ht="16.5">
      <c r="B184" s="25" t="s">
        <v>202</v>
      </c>
      <c r="C184" s="47" t="s">
        <v>204</v>
      </c>
      <c r="D184" s="47"/>
    </row>
  </sheetData>
  <sheetProtection/>
  <mergeCells count="6">
    <mergeCell ref="C184:D184"/>
    <mergeCell ref="C182:D182"/>
    <mergeCell ref="A2:D5"/>
    <mergeCell ref="A1:D1"/>
    <mergeCell ref="C179:D179"/>
    <mergeCell ref="C180:D180"/>
  </mergeCells>
  <printOptions/>
  <pageMargins left="0.5" right="0.25" top="0.5" bottom="0.25" header="0.05" footer="0.0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XP-2010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GhostViet.Com</cp:lastModifiedBy>
  <cp:lastPrinted>2016-01-25T01:30:42Z</cp:lastPrinted>
  <dcterms:created xsi:type="dcterms:W3CDTF">2011-07-25T08:45:37Z</dcterms:created>
  <dcterms:modified xsi:type="dcterms:W3CDTF">2016-02-04T15:32:06Z</dcterms:modified>
  <cp:category/>
  <cp:version/>
  <cp:contentType/>
  <cp:contentStatus/>
</cp:coreProperties>
</file>